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21)\"/>
    </mc:Choice>
  </mc:AlternateContent>
  <xr:revisionPtr revIDLastSave="0" documentId="8_{6263DE0A-6FE0-4AF0-8981-30085CCD4C35}" xr6:coauthVersionLast="45" xr6:coauthVersionMax="45" xr10:uidLastSave="{00000000-0000-0000-0000-000000000000}"/>
  <bookViews>
    <workbookView xWindow="-120" yWindow="-120" windowWidth="21840" windowHeight="13140" firstSheet="134" activeTab="134" xr2:uid="{00000000-000D-0000-FFFF-FFFF00000000}"/>
  </bookViews>
  <sheets>
    <sheet name="49 нк 02.09 (4)" sheetId="4" r:id="rId1"/>
    <sheet name="49 нк 03.09 (5)" sheetId="5" r:id="rId2"/>
    <sheet name="49 нк 06.09 (6)" sheetId="6" r:id="rId3"/>
    <sheet name="49 нк 07.09 (7)" sheetId="7" r:id="rId4"/>
    <sheet name="49 нк 08.09 (8)" sheetId="8" r:id="rId5"/>
    <sheet name="49 нк 09.09 (9)" sheetId="9" r:id="rId6"/>
    <sheet name="49 нк 13.09 (11)" sheetId="11" r:id="rId7"/>
    <sheet name="49 нк 01.03 (75)" sheetId="113" r:id="rId8"/>
    <sheet name="49 нк 14.09 (12)" sheetId="12" r:id="rId9"/>
    <sheet name="49 нк 15.09 (13)" sheetId="13" r:id="rId10"/>
    <sheet name="49 нк 16.09 (14)" sheetId="14" r:id="rId11"/>
    <sheet name="49 нк 21.09 (15)" sheetId="15" r:id="rId12"/>
    <sheet name="49 нк 22.09 (16)" sheetId="16" r:id="rId13"/>
    <sheet name="49 нк 23.09 (17)" sheetId="17" r:id="rId14"/>
    <sheet name="49 нк 24.09 (18)" sheetId="18" r:id="rId15"/>
    <sheet name="49 нк 27.09 (19)" sheetId="19" r:id="rId16"/>
    <sheet name="49 нк 28.09 (20)" sheetId="20" r:id="rId17"/>
    <sheet name="49 нк 29.09 (21)" sheetId="21" r:id="rId18"/>
    <sheet name="49 нк 30.09 (22)" sheetId="22" r:id="rId19"/>
    <sheet name="49 нк 01.10 (23)" sheetId="23" r:id="rId20"/>
    <sheet name="49 нк 04.10 (24)" sheetId="24" r:id="rId21"/>
    <sheet name="49 нк 05.10 (25)" sheetId="25" r:id="rId22"/>
    <sheet name="49 нк 06.10 (26)" sheetId="26" r:id="rId23"/>
    <sheet name="49 нк 07.10 (27)" sheetId="27" r:id="rId24"/>
    <sheet name="49 нк 08.10 (28)" sheetId="28" r:id="rId25"/>
    <sheet name="49 нк 11.10 (29)" sheetId="29" r:id="rId26"/>
    <sheet name="49 нк 12.10 (30)" sheetId="30" r:id="rId27"/>
    <sheet name="49 нк 13.10 (31)" sheetId="31" r:id="rId28"/>
    <sheet name="49 нк 14.10 (32)" sheetId="32" r:id="rId29"/>
    <sheet name="49 нк 15.10 (33)" sheetId="33" r:id="rId30"/>
    <sheet name="49 нк 18.10 (34)" sheetId="34" r:id="rId31"/>
    <sheet name="49 нк 19.10 (35)" sheetId="35" r:id="rId32"/>
    <sheet name="49 нк 20.10 (36)" sheetId="36" r:id="rId33"/>
    <sheet name="49 нк 21.10 (37)" sheetId="37" r:id="rId34"/>
    <sheet name="49 нк 22.10 (38)" sheetId="38" r:id="rId35"/>
    <sheet name="49 нк 25.10 (39)" sheetId="39" r:id="rId36"/>
    <sheet name="49 нк 26.10 (40)" sheetId="40" r:id="rId37"/>
    <sheet name="49 нк 27.10 (41)" sheetId="41" r:id="rId38"/>
    <sheet name="49 нк 28.10 (42)" sheetId="42" r:id="rId39"/>
    <sheet name="49 нк 08.11 (43)" sheetId="43" r:id="rId40"/>
    <sheet name="49 нк 09.11 (15)" sheetId="44" r:id="rId41"/>
    <sheet name="49 нк 10.11 (16)" sheetId="45" r:id="rId42"/>
    <sheet name="49 нк 11.11 (17)" sheetId="46" r:id="rId43"/>
    <sheet name="49 нк 12.11 (18)" sheetId="47" r:id="rId44"/>
    <sheet name="49 нк 15.11 (19)" sheetId="48" r:id="rId45"/>
    <sheet name="49 нк 16.11 (20)" sheetId="49" r:id="rId46"/>
    <sheet name="49 нк 18.11 (21)" sheetId="50" r:id="rId47"/>
    <sheet name="49 нк 17.11 (22)" sheetId="51" r:id="rId48"/>
    <sheet name="49 нк 19.11 (22)" sheetId="52" r:id="rId49"/>
    <sheet name="49 нк 22.11 (23)" sheetId="53" r:id="rId50"/>
    <sheet name="49 нк 23.11 (24)" sheetId="54" r:id="rId51"/>
    <sheet name="49 нк 24.11 (25)" sheetId="55" r:id="rId52"/>
    <sheet name="49 нк 25.11 (26)" sheetId="56" r:id="rId53"/>
    <sheet name="49 нк 26.11 (27)" sheetId="57" r:id="rId54"/>
    <sheet name="49 нк 29.11 (28)" sheetId="58" r:id="rId55"/>
    <sheet name="49 нк 30.11 (29)" sheetId="59" r:id="rId56"/>
    <sheet name="49 нк 01.12 (30)" sheetId="60" r:id="rId57"/>
    <sheet name="49 нк 02.12 (31)" sheetId="61" r:id="rId58"/>
    <sheet name="49 нк 03.12 (32)" sheetId="62" r:id="rId59"/>
    <sheet name="49 нк 06.12 (33)" sheetId="63" r:id="rId60"/>
    <sheet name="49 нк 07.12 (34)" sheetId="64" r:id="rId61"/>
    <sheet name="49 нк 08.12 (35)" sheetId="65" r:id="rId62"/>
    <sheet name="49 нк 09.12 (36)" sheetId="66" r:id="rId63"/>
    <sheet name="49 нк 10.12 (37)" sheetId="67" r:id="rId64"/>
    <sheet name="49 нк 13.12 (38)" sheetId="68" r:id="rId65"/>
    <sheet name="49 нк 14.12 (39)" sheetId="69" r:id="rId66"/>
    <sheet name="49 нк 15.12 (40)" sheetId="70" r:id="rId67"/>
    <sheet name="49 нк 16.12 (41)" sheetId="71" r:id="rId68"/>
    <sheet name="49 нк 17.12 (42)" sheetId="72" r:id="rId69"/>
    <sheet name="49 нк 20.12 (43)" sheetId="73" r:id="rId70"/>
    <sheet name="49 нк 10.01 (44)" sheetId="74" r:id="rId71"/>
    <sheet name="49 нк 11.01 (45)" sheetId="80" r:id="rId72"/>
    <sheet name="49 нк 12.01 (46)" sheetId="81" r:id="rId73"/>
    <sheet name="49 нк 13.01 (47)" sheetId="82" r:id="rId74"/>
    <sheet name="49 нк 14.01 (48)" sheetId="83" r:id="rId75"/>
    <sheet name="49 нк 17.01 (49)" sheetId="84" r:id="rId76"/>
    <sheet name="49 нк 18.01 (50)" sheetId="85" r:id="rId77"/>
    <sheet name="49 нк 19.01 (51)" sheetId="86" r:id="rId78"/>
    <sheet name="49 нк 20.01 (53)" sheetId="89" r:id="rId79"/>
    <sheet name="49 нк 21.01 (52)" sheetId="87" r:id="rId80"/>
    <sheet name="49 нк 24.01 (53)" sheetId="88" r:id="rId81"/>
    <sheet name="49 нк 25.01 (54)" sheetId="90" r:id="rId82"/>
    <sheet name="49 нк 26.01 (55)" sheetId="92" r:id="rId83"/>
    <sheet name="49 нк 27.01 (56)" sheetId="93" r:id="rId84"/>
    <sheet name="49 нк 28.01 (57)" sheetId="94" r:id="rId85"/>
    <sheet name="49 нк 31.01 (58)" sheetId="95" r:id="rId86"/>
    <sheet name="49 нк 01.02 (59)" sheetId="96" r:id="rId87"/>
    <sheet name="49 нк 02.02 (60)" sheetId="97" r:id="rId88"/>
    <sheet name="49 нк 03.02 (61)" sheetId="98" r:id="rId89"/>
    <sheet name="49 нк 10.02 (62)" sheetId="99" r:id="rId90"/>
    <sheet name="49 нк 11.02 (63)" sheetId="101" r:id="rId91"/>
    <sheet name="49 нк 14.02 (64)" sheetId="102" r:id="rId92"/>
    <sheet name="49 нк 15.02 (65)" sheetId="103" r:id="rId93"/>
    <sheet name="49 нк 16.02 (66)" sheetId="104" r:id="rId94"/>
    <sheet name="49 нк 17.02 (67)" sheetId="105" r:id="rId95"/>
    <sheet name="49 нк 18.02 (68)" sheetId="106" r:id="rId96"/>
    <sheet name="49 нк 21.02 (69)" sheetId="107" r:id="rId97"/>
    <sheet name="49 нк 22.02 (70)" sheetId="108" r:id="rId98"/>
    <sheet name="49 нк 24.02 (71)" sheetId="109" r:id="rId99"/>
    <sheet name="49 нк 25.02 (72)" sheetId="110" r:id="rId100"/>
    <sheet name="49 нк 28.02 (73)" sheetId="111" r:id="rId101"/>
    <sheet name="49 нк 01.03 (74)" sheetId="112" r:id="rId102"/>
    <sheet name="49 нк 02.03 (76)" sheetId="114" r:id="rId103"/>
    <sheet name="49 нк 03.03 (77)" sheetId="115" r:id="rId104"/>
    <sheet name="49 нк 04.03 (78)" sheetId="116" r:id="rId105"/>
    <sheet name="49 нк 10.03 (79)" sheetId="117" r:id="rId106"/>
    <sheet name="49 нк 11.03 (80)" sheetId="118" r:id="rId107"/>
    <sheet name="49 нк 14.03 (81)" sheetId="119" r:id="rId108"/>
    <sheet name="49 нк 15.03 (82)" sheetId="120" r:id="rId109"/>
    <sheet name="49 нк 16.03 (83)" sheetId="121" r:id="rId110"/>
    <sheet name="49 нк 17.03 (84)" sheetId="122" r:id="rId111"/>
    <sheet name="49 нк 18.03 (85)" sheetId="123" r:id="rId112"/>
    <sheet name="49 нк 21.03 (86)" sheetId="124" r:id="rId113"/>
    <sheet name="49 нк 22.03 (87)" sheetId="125" r:id="rId114"/>
    <sheet name="49 нк 23.03 (88)" sheetId="126" r:id="rId115"/>
    <sheet name="49 нк 24.03 (89)" sheetId="127" r:id="rId116"/>
    <sheet name="49 нк 25.03 (90)" sheetId="128" r:id="rId117"/>
    <sheet name="49 нк 04.04 (91)" sheetId="129" r:id="rId118"/>
    <sheet name="49 нк 05.04 (92)" sheetId="130" r:id="rId119"/>
    <sheet name="49 нк 06.04 (93)" sheetId="131" r:id="rId120"/>
    <sheet name="49 нк 07.04 (94)" sheetId="132" r:id="rId121"/>
    <sheet name="49 нк 08.04 (95)" sheetId="133" r:id="rId122"/>
    <sheet name="49 нк 11.04 (96)" sheetId="134" r:id="rId123"/>
    <sheet name="49 нк 12.04 (97)" sheetId="135" r:id="rId124"/>
    <sheet name="49 нк 13.04 (98)" sheetId="136" r:id="rId125"/>
    <sheet name="49 нк 14.04 (99)" sheetId="137" r:id="rId126"/>
    <sheet name="49 нк 15.04 (100)" sheetId="138" r:id="rId127"/>
    <sheet name="49 нк 18.04 (101)" sheetId="140" r:id="rId128"/>
    <sheet name="49 нк 19.04 (102)" sheetId="141" r:id="rId129"/>
    <sheet name="49 нк 20.04 (103)" sheetId="142" r:id="rId130"/>
    <sheet name="49 нк 21.04 (104)" sheetId="143" r:id="rId131"/>
    <sheet name="49 нк 22.04 (105)" sheetId="144" r:id="rId132"/>
    <sheet name="49 нк 25.04 (106)" sheetId="145" r:id="rId133"/>
    <sheet name="49 нк 26.04 (107)" sheetId="146" r:id="rId134"/>
    <sheet name="49 нк 04.05 (111)" sheetId="150" r:id="rId13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50" l="1"/>
  <c r="I21" i="150"/>
  <c r="H21" i="150"/>
  <c r="G21" i="150"/>
  <c r="F21" i="150"/>
  <c r="E21" i="150"/>
  <c r="J21" i="146" l="1"/>
  <c r="I21" i="146"/>
  <c r="H21" i="146"/>
  <c r="G21" i="146"/>
  <c r="F21" i="146"/>
  <c r="E21" i="146"/>
  <c r="J21" i="145" l="1"/>
  <c r="I21" i="145"/>
  <c r="H21" i="145"/>
  <c r="G21" i="145"/>
  <c r="F21" i="145"/>
  <c r="E21" i="145"/>
  <c r="J21" i="144" l="1"/>
  <c r="I21" i="144"/>
  <c r="H21" i="144"/>
  <c r="G21" i="144"/>
  <c r="F21" i="144"/>
  <c r="E21" i="144"/>
  <c r="J21" i="143" l="1"/>
  <c r="I21" i="143"/>
  <c r="H21" i="143"/>
  <c r="G21" i="143"/>
  <c r="F21" i="143"/>
  <c r="E21" i="143"/>
  <c r="J21" i="142" l="1"/>
  <c r="I21" i="142"/>
  <c r="H21" i="142"/>
  <c r="G21" i="142"/>
  <c r="F21" i="142"/>
  <c r="E21" i="142"/>
  <c r="J21" i="141" l="1"/>
  <c r="I21" i="141"/>
  <c r="H21" i="141"/>
  <c r="G21" i="141"/>
  <c r="F21" i="141"/>
  <c r="E21" i="141"/>
  <c r="J21" i="140"/>
  <c r="I21" i="140"/>
  <c r="H21" i="140"/>
  <c r="G21" i="140"/>
  <c r="F21" i="140"/>
  <c r="E21" i="140"/>
  <c r="J21" i="138" l="1"/>
  <c r="I21" i="138"/>
  <c r="H21" i="138"/>
  <c r="G21" i="138"/>
  <c r="F21" i="138"/>
  <c r="E21" i="138"/>
  <c r="J21" i="137" l="1"/>
  <c r="I21" i="137"/>
  <c r="H21" i="137"/>
  <c r="G21" i="137"/>
  <c r="F21" i="137"/>
  <c r="E21" i="137"/>
  <c r="J21" i="136" l="1"/>
  <c r="I21" i="136"/>
  <c r="H21" i="136"/>
  <c r="G21" i="136"/>
  <c r="F21" i="136"/>
  <c r="E21" i="136"/>
  <c r="J21" i="135"/>
  <c r="I21" i="135"/>
  <c r="H21" i="135"/>
  <c r="G21" i="135"/>
  <c r="F21" i="135"/>
  <c r="E21" i="135"/>
  <c r="J21" i="134" l="1"/>
  <c r="I21" i="134"/>
  <c r="H21" i="134"/>
  <c r="G21" i="134"/>
  <c r="F21" i="134"/>
  <c r="E21" i="134"/>
  <c r="J21" i="133"/>
  <c r="I21" i="133"/>
  <c r="H21" i="133"/>
  <c r="G21" i="133"/>
  <c r="F21" i="133"/>
  <c r="E21" i="133"/>
  <c r="F21" i="132" l="1"/>
  <c r="E21" i="132"/>
  <c r="J21" i="132"/>
  <c r="I21" i="132"/>
  <c r="H21" i="132"/>
  <c r="G21" i="132"/>
  <c r="F21" i="131"/>
  <c r="E21" i="131"/>
  <c r="J4" i="131"/>
  <c r="J21" i="131" s="1"/>
  <c r="I4" i="131"/>
  <c r="I21" i="131" s="1"/>
  <c r="H4" i="131"/>
  <c r="H21" i="131" s="1"/>
  <c r="G4" i="131"/>
  <c r="G21" i="131" s="1"/>
  <c r="J4" i="130" l="1"/>
  <c r="I4" i="130"/>
  <c r="H4" i="130"/>
  <c r="G4" i="130"/>
  <c r="J21" i="130"/>
  <c r="I21" i="130"/>
  <c r="H21" i="130"/>
  <c r="G21" i="130"/>
  <c r="F21" i="130"/>
  <c r="E21" i="130"/>
  <c r="J21" i="129"/>
  <c r="I21" i="129"/>
  <c r="H21" i="129"/>
  <c r="G21" i="129"/>
  <c r="F21" i="129"/>
  <c r="E21" i="129"/>
  <c r="J21" i="128" l="1"/>
  <c r="I21" i="128"/>
  <c r="H21" i="128"/>
  <c r="G21" i="128"/>
  <c r="F21" i="128"/>
  <c r="E21" i="128"/>
  <c r="J21" i="127" l="1"/>
  <c r="I21" i="127"/>
  <c r="H21" i="127"/>
  <c r="G21" i="127"/>
  <c r="F21" i="127"/>
  <c r="E21" i="127"/>
  <c r="J21" i="126" l="1"/>
  <c r="I21" i="126"/>
  <c r="H21" i="126"/>
  <c r="G21" i="126"/>
  <c r="F21" i="126"/>
  <c r="E21" i="126"/>
  <c r="J21" i="125" l="1"/>
  <c r="I21" i="125"/>
  <c r="H21" i="125"/>
  <c r="G21" i="125"/>
  <c r="F21" i="125"/>
  <c r="E21" i="125"/>
  <c r="J21" i="124"/>
  <c r="I21" i="124"/>
  <c r="H21" i="124"/>
  <c r="G21" i="124"/>
  <c r="F21" i="124"/>
  <c r="E21" i="124"/>
  <c r="J21" i="123" l="1"/>
  <c r="I21" i="123"/>
  <c r="H21" i="123"/>
  <c r="G21" i="123"/>
  <c r="F21" i="123"/>
  <c r="E21" i="123"/>
  <c r="J21" i="122" l="1"/>
  <c r="I21" i="122"/>
  <c r="H21" i="122"/>
  <c r="G21" i="122"/>
  <c r="F21" i="122"/>
  <c r="E21" i="122"/>
  <c r="J21" i="121"/>
  <c r="I21" i="121"/>
  <c r="H21" i="121"/>
  <c r="G21" i="121"/>
  <c r="F21" i="121"/>
  <c r="E21" i="121"/>
  <c r="J21" i="120" l="1"/>
  <c r="I21" i="120"/>
  <c r="H21" i="120"/>
  <c r="G21" i="120"/>
  <c r="F21" i="120"/>
  <c r="E21" i="120"/>
  <c r="J21" i="119"/>
  <c r="I21" i="119"/>
  <c r="H21" i="119"/>
  <c r="G21" i="119"/>
  <c r="F21" i="119"/>
  <c r="E21" i="119"/>
  <c r="J21" i="118" l="1"/>
  <c r="I21" i="118"/>
  <c r="H21" i="118"/>
  <c r="G21" i="118"/>
  <c r="F21" i="118"/>
  <c r="E21" i="118"/>
  <c r="J21" i="117" l="1"/>
  <c r="I21" i="117"/>
  <c r="H21" i="117"/>
  <c r="G21" i="117"/>
  <c r="F21" i="117"/>
  <c r="E21" i="117"/>
  <c r="J21" i="116" l="1"/>
  <c r="I21" i="116"/>
  <c r="H21" i="116"/>
  <c r="G21" i="116"/>
  <c r="F21" i="116"/>
  <c r="E21" i="116"/>
  <c r="F21" i="115" l="1"/>
  <c r="E21" i="115"/>
  <c r="J21" i="115"/>
  <c r="I21" i="115"/>
  <c r="H21" i="115"/>
  <c r="G21" i="115"/>
  <c r="J4" i="114" l="1"/>
  <c r="I4" i="114"/>
  <c r="H4" i="114"/>
  <c r="G4" i="114"/>
  <c r="J21" i="114"/>
  <c r="I21" i="114"/>
  <c r="H21" i="114"/>
  <c r="G21" i="114"/>
  <c r="F21" i="114"/>
  <c r="E21" i="114"/>
  <c r="J21" i="113"/>
  <c r="I21" i="113"/>
  <c r="H21" i="113"/>
  <c r="G21" i="113"/>
  <c r="F21" i="113"/>
  <c r="E21" i="113"/>
  <c r="J21" i="112" l="1"/>
  <c r="I21" i="112"/>
  <c r="H21" i="112"/>
  <c r="G21" i="112"/>
  <c r="F21" i="112"/>
  <c r="E21" i="112"/>
  <c r="J21" i="111"/>
  <c r="I21" i="111"/>
  <c r="H21" i="111"/>
  <c r="G21" i="111"/>
  <c r="F21" i="111"/>
  <c r="E21" i="111"/>
  <c r="J21" i="110"/>
  <c r="I21" i="110"/>
  <c r="H21" i="110"/>
  <c r="G21" i="110"/>
  <c r="F21" i="110"/>
  <c r="E21" i="110"/>
  <c r="J21" i="109" l="1"/>
  <c r="I21" i="109"/>
  <c r="H21" i="109"/>
  <c r="G21" i="109"/>
  <c r="F21" i="109"/>
  <c r="E21" i="109"/>
  <c r="J21" i="108" l="1"/>
  <c r="I21" i="108"/>
  <c r="H21" i="108"/>
  <c r="G21" i="108"/>
  <c r="F21" i="108"/>
  <c r="E21" i="108"/>
  <c r="J21" i="107" l="1"/>
  <c r="I21" i="107"/>
  <c r="H21" i="107"/>
  <c r="G21" i="107"/>
  <c r="F21" i="107"/>
  <c r="E21" i="107"/>
  <c r="J21" i="106"/>
  <c r="I21" i="106"/>
  <c r="H21" i="106"/>
  <c r="G21" i="106"/>
  <c r="F21" i="106"/>
  <c r="E21" i="106"/>
  <c r="J21" i="105" l="1"/>
  <c r="I21" i="105"/>
  <c r="H21" i="105"/>
  <c r="G21" i="105"/>
  <c r="F21" i="105"/>
  <c r="E21" i="105"/>
  <c r="J21" i="104"/>
  <c r="I21" i="104"/>
  <c r="H21" i="104"/>
  <c r="G21" i="104"/>
  <c r="F21" i="104"/>
  <c r="E21" i="104"/>
  <c r="J21" i="103" l="1"/>
  <c r="I21" i="103"/>
  <c r="H21" i="103"/>
  <c r="G21" i="103"/>
  <c r="F21" i="103"/>
  <c r="E21" i="103"/>
  <c r="J21" i="102"/>
  <c r="I21" i="102"/>
  <c r="H21" i="102"/>
  <c r="G21" i="102"/>
  <c r="F21" i="102"/>
  <c r="E21" i="102"/>
  <c r="J21" i="101"/>
  <c r="I21" i="101"/>
  <c r="H21" i="101"/>
  <c r="G21" i="101"/>
  <c r="F21" i="101"/>
  <c r="E21" i="101"/>
  <c r="J21" i="99"/>
  <c r="I21" i="99"/>
  <c r="H21" i="99"/>
  <c r="G21" i="99"/>
  <c r="F21" i="99"/>
  <c r="E21" i="99"/>
  <c r="J21" i="98" l="1"/>
  <c r="I21" i="98"/>
  <c r="H21" i="98"/>
  <c r="G21" i="98"/>
  <c r="F21" i="98"/>
  <c r="E21" i="98"/>
  <c r="J21" i="97"/>
  <c r="I21" i="97"/>
  <c r="H21" i="97"/>
  <c r="G21" i="97"/>
  <c r="F21" i="97"/>
  <c r="E21" i="97"/>
  <c r="J21" i="96" l="1"/>
  <c r="I21" i="96"/>
  <c r="H21" i="96"/>
  <c r="G21" i="96"/>
  <c r="F21" i="96"/>
  <c r="E21" i="96"/>
  <c r="J21" i="95" l="1"/>
  <c r="I21" i="95"/>
  <c r="H21" i="95"/>
  <c r="G21" i="95"/>
  <c r="F21" i="95"/>
  <c r="E21" i="95"/>
  <c r="J21" i="94" l="1"/>
  <c r="I21" i="94"/>
  <c r="H21" i="94"/>
  <c r="G21" i="94"/>
  <c r="F21" i="94"/>
  <c r="E21" i="94"/>
  <c r="J21" i="93"/>
  <c r="I21" i="93"/>
  <c r="H21" i="93"/>
  <c r="G21" i="93"/>
  <c r="F21" i="93"/>
  <c r="E21" i="93"/>
  <c r="J21" i="92"/>
  <c r="I21" i="92"/>
  <c r="H21" i="92"/>
  <c r="G21" i="92"/>
  <c r="F21" i="92"/>
  <c r="E21" i="92"/>
  <c r="J21" i="90"/>
  <c r="I21" i="90"/>
  <c r="H21" i="90"/>
  <c r="G21" i="90"/>
  <c r="F21" i="90"/>
  <c r="E21" i="90"/>
  <c r="J21" i="89" l="1"/>
  <c r="I21" i="89"/>
  <c r="H21" i="89"/>
  <c r="G21" i="89"/>
  <c r="F21" i="89"/>
  <c r="E21" i="89"/>
  <c r="J21" i="88" l="1"/>
  <c r="I21" i="88"/>
  <c r="H21" i="88"/>
  <c r="G21" i="88"/>
  <c r="F21" i="88"/>
  <c r="E21" i="88"/>
  <c r="J21" i="87" l="1"/>
  <c r="I21" i="87"/>
  <c r="H21" i="87"/>
  <c r="G21" i="87"/>
  <c r="F21" i="87"/>
  <c r="E21" i="87"/>
  <c r="J21" i="86"/>
  <c r="I21" i="86"/>
  <c r="H21" i="86"/>
  <c r="G21" i="86"/>
  <c r="F21" i="86"/>
  <c r="E21" i="86"/>
  <c r="J21" i="85" l="1"/>
  <c r="I21" i="85"/>
  <c r="H21" i="85"/>
  <c r="G21" i="85"/>
  <c r="F21" i="85"/>
  <c r="E21" i="85"/>
  <c r="J21" i="84"/>
  <c r="I21" i="84"/>
  <c r="H21" i="84"/>
  <c r="G21" i="84"/>
  <c r="F21" i="84"/>
  <c r="E21" i="84"/>
  <c r="J21" i="83" l="1"/>
  <c r="I21" i="83"/>
  <c r="H21" i="83"/>
  <c r="G21" i="83"/>
  <c r="F21" i="83"/>
  <c r="E21" i="83"/>
  <c r="J21" i="82" l="1"/>
  <c r="I21" i="82"/>
  <c r="H21" i="82"/>
  <c r="G21" i="82"/>
  <c r="F21" i="82"/>
  <c r="E21" i="82"/>
  <c r="J21" i="81" l="1"/>
  <c r="I21" i="81"/>
  <c r="H21" i="81"/>
  <c r="G21" i="81"/>
  <c r="F21" i="81"/>
  <c r="E21" i="81"/>
  <c r="J21" i="80"/>
  <c r="I21" i="80"/>
  <c r="H21" i="80"/>
  <c r="G21" i="80"/>
  <c r="F21" i="80"/>
  <c r="E21" i="80"/>
  <c r="H21" i="74"/>
  <c r="F21" i="74"/>
  <c r="J21" i="74" l="1"/>
  <c r="I21" i="74"/>
  <c r="G21" i="74"/>
  <c r="E21" i="74"/>
  <c r="J21" i="73"/>
  <c r="I21" i="73"/>
  <c r="H21" i="73"/>
  <c r="G21" i="73"/>
  <c r="F21" i="73"/>
  <c r="E21" i="73"/>
  <c r="J21" i="72" l="1"/>
  <c r="I21" i="72"/>
  <c r="H21" i="72"/>
  <c r="G21" i="72"/>
  <c r="F21" i="72"/>
  <c r="E21" i="72"/>
  <c r="J21" i="71"/>
  <c r="I21" i="71"/>
  <c r="H21" i="71"/>
  <c r="G21" i="71"/>
  <c r="F21" i="71"/>
  <c r="E21" i="71"/>
  <c r="J21" i="70" l="1"/>
  <c r="I21" i="70"/>
  <c r="H21" i="70"/>
  <c r="G21" i="70"/>
  <c r="F21" i="70"/>
  <c r="E21" i="70"/>
  <c r="J21" i="69"/>
  <c r="I21" i="69"/>
  <c r="H21" i="69"/>
  <c r="G21" i="69"/>
  <c r="F21" i="69"/>
  <c r="E21" i="69"/>
  <c r="J21" i="68" l="1"/>
  <c r="I21" i="68"/>
  <c r="H21" i="68"/>
  <c r="G21" i="68"/>
  <c r="F21" i="68"/>
  <c r="E21" i="68"/>
  <c r="J21" i="67"/>
  <c r="I21" i="67"/>
  <c r="H21" i="67"/>
  <c r="G21" i="67"/>
  <c r="F21" i="67"/>
  <c r="E21" i="67"/>
  <c r="J21" i="66" l="1"/>
  <c r="I21" i="66"/>
  <c r="H21" i="66"/>
  <c r="G21" i="66"/>
  <c r="F21" i="66"/>
  <c r="E21" i="66"/>
  <c r="J21" i="65"/>
  <c r="I21" i="65"/>
  <c r="H21" i="65"/>
  <c r="G21" i="65"/>
  <c r="F21" i="65"/>
  <c r="E21" i="65"/>
  <c r="J21" i="64" l="1"/>
  <c r="I21" i="64"/>
  <c r="H21" i="64"/>
  <c r="G21" i="64"/>
  <c r="F21" i="64"/>
  <c r="E21" i="64"/>
  <c r="J21" i="63"/>
  <c r="I21" i="63"/>
  <c r="H21" i="63"/>
  <c r="G21" i="63"/>
  <c r="F21" i="63"/>
  <c r="E21" i="63"/>
  <c r="J21" i="62" l="1"/>
  <c r="I21" i="62"/>
  <c r="H21" i="62"/>
  <c r="G21" i="62"/>
  <c r="F21" i="62"/>
  <c r="E21" i="62"/>
  <c r="J21" i="61" l="1"/>
  <c r="I21" i="61"/>
  <c r="H21" i="61"/>
  <c r="G21" i="61"/>
  <c r="F21" i="61"/>
  <c r="E21" i="61"/>
  <c r="J21" i="60"/>
  <c r="I21" i="60"/>
  <c r="H21" i="60"/>
  <c r="G21" i="60"/>
  <c r="F21" i="60"/>
  <c r="E21" i="60"/>
  <c r="J21" i="59"/>
  <c r="I21" i="59"/>
  <c r="H21" i="59"/>
  <c r="G21" i="59"/>
  <c r="F21" i="59"/>
  <c r="E21" i="59"/>
  <c r="J21" i="58" l="1"/>
  <c r="I21" i="58"/>
  <c r="H21" i="58"/>
  <c r="G21" i="58"/>
  <c r="F21" i="58"/>
  <c r="E21" i="58"/>
  <c r="J21" i="57"/>
  <c r="I21" i="57"/>
  <c r="H21" i="57"/>
  <c r="G21" i="57"/>
  <c r="F21" i="57"/>
  <c r="E21" i="57"/>
  <c r="J21" i="56" l="1"/>
  <c r="I21" i="56"/>
  <c r="H21" i="56"/>
  <c r="G21" i="56"/>
  <c r="F21" i="56"/>
  <c r="E21" i="56"/>
  <c r="J21" i="55"/>
  <c r="I21" i="55"/>
  <c r="H21" i="55"/>
  <c r="G21" i="55"/>
  <c r="F21" i="55"/>
  <c r="E21" i="55"/>
  <c r="J21" i="54" l="1"/>
  <c r="I21" i="54"/>
  <c r="H21" i="54"/>
  <c r="G21" i="54"/>
  <c r="F21" i="54"/>
  <c r="E21" i="54"/>
  <c r="J21" i="53"/>
  <c r="I21" i="53"/>
  <c r="H21" i="53"/>
  <c r="G21" i="53"/>
  <c r="F21" i="53"/>
  <c r="E21" i="53"/>
  <c r="J21" i="52" l="1"/>
  <c r="I21" i="52"/>
  <c r="H21" i="52"/>
  <c r="G21" i="52"/>
  <c r="F21" i="52"/>
  <c r="E21" i="52"/>
  <c r="J21" i="51" l="1"/>
  <c r="I21" i="51"/>
  <c r="H21" i="51"/>
  <c r="G21" i="51"/>
  <c r="F21" i="51"/>
  <c r="E21" i="51"/>
  <c r="F21" i="50" l="1"/>
  <c r="E21" i="50"/>
  <c r="J21" i="50"/>
  <c r="I21" i="50"/>
  <c r="H21" i="50"/>
  <c r="G21" i="50"/>
  <c r="J4" i="49"/>
  <c r="I4" i="49"/>
  <c r="H4" i="49"/>
  <c r="G4" i="49"/>
  <c r="J21" i="49"/>
  <c r="I21" i="49"/>
  <c r="H21" i="49"/>
  <c r="G21" i="49"/>
  <c r="F21" i="49"/>
  <c r="E21" i="49"/>
  <c r="J21" i="48" l="1"/>
  <c r="I21" i="48"/>
  <c r="H21" i="48"/>
  <c r="G21" i="48"/>
  <c r="E21" i="48"/>
  <c r="F21" i="48"/>
  <c r="F21" i="47"/>
  <c r="J21" i="47"/>
  <c r="I21" i="47"/>
  <c r="H21" i="47"/>
  <c r="G21" i="47"/>
  <c r="E21" i="47"/>
  <c r="J21" i="46"/>
  <c r="I21" i="46"/>
  <c r="H21" i="46"/>
  <c r="G21" i="46"/>
  <c r="F21" i="46"/>
  <c r="E21" i="46"/>
  <c r="E21" i="45" l="1"/>
  <c r="J21" i="45"/>
  <c r="I21" i="45"/>
  <c r="H21" i="45"/>
  <c r="G21" i="45"/>
  <c r="F21" i="45"/>
  <c r="J21" i="44" l="1"/>
  <c r="I21" i="44"/>
  <c r="H21" i="44"/>
  <c r="G21" i="44"/>
  <c r="F21" i="44"/>
  <c r="E21" i="44"/>
  <c r="J21" i="43"/>
  <c r="I21" i="43"/>
  <c r="H21" i="43"/>
  <c r="G21" i="43"/>
  <c r="F21" i="43"/>
  <c r="E21" i="43"/>
  <c r="J21" i="42" l="1"/>
  <c r="I21" i="42"/>
  <c r="H21" i="42"/>
  <c r="G21" i="42"/>
  <c r="F21" i="42"/>
  <c r="E21" i="42"/>
  <c r="J21" i="41" l="1"/>
  <c r="I21" i="41"/>
  <c r="H21" i="41"/>
  <c r="G21" i="41"/>
  <c r="F21" i="41"/>
  <c r="E21" i="41"/>
  <c r="J21" i="40" l="1"/>
  <c r="I21" i="40"/>
  <c r="H21" i="40"/>
  <c r="G21" i="40"/>
  <c r="F21" i="40"/>
  <c r="E21" i="40"/>
  <c r="J21" i="39"/>
  <c r="I21" i="39"/>
  <c r="H21" i="39"/>
  <c r="G21" i="39"/>
  <c r="F21" i="39"/>
  <c r="E21" i="39"/>
  <c r="I21" i="38" l="1"/>
  <c r="F21" i="38"/>
  <c r="E21" i="38"/>
  <c r="J21" i="38"/>
  <c r="H21" i="38"/>
  <c r="G21" i="38"/>
  <c r="J11" i="37" l="1"/>
  <c r="I11" i="37"/>
  <c r="H11" i="37"/>
  <c r="G11" i="37"/>
  <c r="J21" i="37" l="1"/>
  <c r="I21" i="37"/>
  <c r="H21" i="37"/>
  <c r="G21" i="37"/>
  <c r="F21" i="37"/>
  <c r="E21" i="37"/>
  <c r="J21" i="36" l="1"/>
  <c r="I21" i="36"/>
  <c r="H21" i="36"/>
  <c r="G21" i="36"/>
  <c r="F21" i="36"/>
  <c r="E21" i="36"/>
  <c r="J21" i="35" l="1"/>
  <c r="I21" i="35"/>
  <c r="H21" i="35"/>
  <c r="G21" i="35"/>
  <c r="F21" i="35"/>
  <c r="E21" i="35"/>
  <c r="J21" i="34" l="1"/>
  <c r="I21" i="34"/>
  <c r="H21" i="34"/>
  <c r="G21" i="34"/>
  <c r="F21" i="34"/>
  <c r="E21" i="34"/>
  <c r="J21" i="33" l="1"/>
  <c r="I21" i="33"/>
  <c r="H21" i="33"/>
  <c r="G21" i="33"/>
  <c r="F21" i="33"/>
  <c r="E21" i="33"/>
  <c r="J21" i="32" l="1"/>
  <c r="I21" i="32"/>
  <c r="H21" i="32"/>
  <c r="G21" i="32"/>
  <c r="F21" i="32"/>
  <c r="E21" i="32"/>
  <c r="J21" i="31" l="1"/>
  <c r="I21" i="31"/>
  <c r="H21" i="31"/>
  <c r="G21" i="31"/>
  <c r="F21" i="31"/>
  <c r="E21" i="31"/>
  <c r="J21" i="30" l="1"/>
  <c r="I21" i="30"/>
  <c r="H21" i="30"/>
  <c r="G21" i="30"/>
  <c r="F21" i="30"/>
  <c r="E21" i="30"/>
  <c r="F21" i="29" l="1"/>
  <c r="E21" i="29"/>
  <c r="J21" i="29"/>
  <c r="I21" i="29"/>
  <c r="H21" i="29"/>
  <c r="G21" i="29"/>
  <c r="J4" i="28" l="1"/>
  <c r="I4" i="28"/>
  <c r="H4" i="28"/>
  <c r="G4" i="28"/>
  <c r="J21" i="28"/>
  <c r="I21" i="28"/>
  <c r="H21" i="28"/>
  <c r="G21" i="28"/>
  <c r="F21" i="28"/>
  <c r="E21" i="28"/>
  <c r="J21" i="27" l="1"/>
  <c r="I21" i="27"/>
  <c r="H21" i="27"/>
  <c r="G21" i="27"/>
  <c r="F21" i="27"/>
  <c r="E21" i="27"/>
  <c r="J21" i="26" l="1"/>
  <c r="I21" i="26"/>
  <c r="H21" i="26"/>
  <c r="G21" i="26"/>
  <c r="F21" i="26"/>
  <c r="E21" i="26"/>
  <c r="E21" i="25"/>
  <c r="J21" i="25"/>
  <c r="I21" i="25"/>
  <c r="H21" i="25"/>
  <c r="G21" i="25"/>
  <c r="F21" i="25"/>
  <c r="E21" i="24" l="1"/>
  <c r="J21" i="24"/>
  <c r="I21" i="24"/>
  <c r="H21" i="24"/>
  <c r="G21" i="24"/>
  <c r="F21" i="24"/>
  <c r="F21" i="22"/>
  <c r="E21" i="23"/>
  <c r="J21" i="23"/>
  <c r="I21" i="23"/>
  <c r="H21" i="23"/>
  <c r="G21" i="23"/>
  <c r="F21" i="23"/>
  <c r="J21" i="22" l="1"/>
  <c r="I21" i="22"/>
  <c r="H21" i="22"/>
  <c r="G21" i="22"/>
  <c r="E21" i="22"/>
  <c r="J21" i="21" l="1"/>
  <c r="I21" i="21"/>
  <c r="H21" i="21"/>
  <c r="G21" i="21"/>
  <c r="F21" i="21"/>
  <c r="E21" i="21"/>
  <c r="E21" i="20" l="1"/>
  <c r="J21" i="20"/>
  <c r="I21" i="20"/>
  <c r="H21" i="20"/>
  <c r="G21" i="20"/>
  <c r="F21" i="20"/>
  <c r="J21" i="19"/>
  <c r="I21" i="19"/>
  <c r="H21" i="19"/>
  <c r="G21" i="19"/>
  <c r="F21" i="19"/>
  <c r="E21" i="19"/>
  <c r="J21" i="17" l="1"/>
  <c r="I21" i="17"/>
  <c r="H21" i="17"/>
  <c r="G21" i="17"/>
  <c r="E21" i="17"/>
  <c r="J21" i="18"/>
  <c r="I21" i="18"/>
  <c r="H21" i="18"/>
  <c r="G21" i="18"/>
  <c r="F21" i="18"/>
  <c r="E21" i="18"/>
  <c r="F21" i="17"/>
  <c r="J21" i="16" l="1"/>
  <c r="I21" i="16"/>
  <c r="H21" i="16"/>
  <c r="G21" i="16"/>
  <c r="E21" i="16"/>
  <c r="F21" i="16"/>
  <c r="E21" i="15"/>
  <c r="J21" i="15"/>
  <c r="I21" i="15"/>
  <c r="H21" i="15"/>
  <c r="G21" i="15"/>
  <c r="F21" i="15"/>
  <c r="J21" i="14" l="1"/>
  <c r="I21" i="14"/>
  <c r="H21" i="14"/>
  <c r="G21" i="14"/>
  <c r="F21" i="14"/>
  <c r="E21" i="14"/>
  <c r="J21" i="13" l="1"/>
  <c r="I21" i="13"/>
  <c r="H21" i="13"/>
  <c r="G21" i="13"/>
  <c r="F21" i="13"/>
  <c r="E21" i="13"/>
  <c r="J21" i="12" l="1"/>
  <c r="I21" i="12"/>
  <c r="H21" i="12"/>
  <c r="G21" i="12"/>
  <c r="F21" i="12"/>
  <c r="E21" i="12"/>
  <c r="J21" i="11" l="1"/>
  <c r="I21" i="11"/>
  <c r="H21" i="11"/>
  <c r="G21" i="11"/>
  <c r="F21" i="11"/>
  <c r="E21" i="11"/>
  <c r="J21" i="9" l="1"/>
  <c r="I21" i="9"/>
  <c r="H21" i="9"/>
  <c r="G21" i="9"/>
  <c r="F21" i="9"/>
  <c r="E21" i="9"/>
  <c r="J21" i="8"/>
  <c r="I21" i="8"/>
  <c r="H21" i="8"/>
  <c r="G21" i="8"/>
  <c r="F21" i="8"/>
  <c r="E21" i="8"/>
  <c r="J21" i="7" l="1"/>
  <c r="I21" i="7"/>
  <c r="H21" i="7"/>
  <c r="G21" i="7"/>
  <c r="F21" i="7"/>
  <c r="E21" i="7"/>
  <c r="I21" i="6" l="1"/>
  <c r="H21" i="6"/>
  <c r="G21" i="6"/>
  <c r="F21" i="6"/>
  <c r="E21" i="6"/>
  <c r="J21" i="6"/>
  <c r="I21" i="5" l="1"/>
  <c r="H21" i="5"/>
  <c r="G21" i="5"/>
  <c r="F21" i="5"/>
  <c r="E21" i="5"/>
  <c r="J21" i="5"/>
  <c r="J21" i="4" l="1"/>
  <c r="I21" i="4"/>
  <c r="H21" i="4"/>
  <c r="G21" i="4"/>
  <c r="F21" i="4"/>
  <c r="E21" i="4"/>
</calcChain>
</file>

<file path=xl/sharedStrings.xml><?xml version="1.0" encoding="utf-8"?>
<sst xmlns="http://schemas.openxmlformats.org/spreadsheetml/2006/main" count="6089" uniqueCount="285">
  <si>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</si>
  <si>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</si>
  <si>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</si>
  <si>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</si>
  <si>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</si>
  <si>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</si>
  <si>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</si>
  <si>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</si>
  <si>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</si>
  <si>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</si>
  <si>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</si>
  <si>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</si>
  <si>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</si>
  <si>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</si>
  <si>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</si>
  <si>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</si>
  <si>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</si>
  <si>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</si>
  <si>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</si>
  <si>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</si>
  <si>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</si>
  <si>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</si>
  <si>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</si>
  <si>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</si>
  <si>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</si>
  <si>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</si>
  <si>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</si>
  <si>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№75</t>
  </si>
  <si>
    <t>Сыр полутвердый</t>
  </si>
  <si>
    <t>п.т.</t>
  </si>
  <si>
    <t>Хлеб ржано - пшеничный</t>
  </si>
  <si>
    <t>№495</t>
  </si>
  <si>
    <t>Компот из смеси сухофруктов</t>
  </si>
  <si>
    <t>Хлеб пшеничный 1 сорт</t>
  </si>
  <si>
    <t>Чай с сахаром</t>
  </si>
  <si>
    <t>Чоко пай</t>
  </si>
  <si>
    <t>ИТОГО</t>
  </si>
  <si>
    <t>напиток</t>
  </si>
  <si>
    <t>№ 231</t>
  </si>
  <si>
    <t>№463</t>
  </si>
  <si>
    <t>Какао на сгущенном молоке</t>
  </si>
  <si>
    <t>Каша молочная кукурузная со слив маслом</t>
  </si>
  <si>
    <t>нарезка</t>
  </si>
  <si>
    <t>Сыр полутвердых сортов</t>
  </si>
  <si>
    <t>Фрукты свежие бананы</t>
  </si>
  <si>
    <t>№77</t>
  </si>
  <si>
    <t>Колбаса говяжья вареная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</si>
  <si>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</si>
  <si>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Икра кабачковая</t>
  </si>
  <si>
    <t>№ 347</t>
  </si>
  <si>
    <t>Котлета "Школьная"</t>
  </si>
  <si>
    <t>№256</t>
  </si>
  <si>
    <t>Макаронные изделия отварные</t>
  </si>
  <si>
    <t>№457</t>
  </si>
  <si>
    <t>Фрукты свежие груша</t>
  </si>
  <si>
    <t>Гренка с сыром</t>
  </si>
  <si>
    <t>№ 367</t>
  </si>
  <si>
    <t>Курочка в соусе с томатом</t>
  </si>
  <si>
    <t>№202</t>
  </si>
  <si>
    <t>Каша гречневая со сливочным маслом</t>
  </si>
  <si>
    <t>№484</t>
  </si>
  <si>
    <t>Кисель фруктовый</t>
  </si>
  <si>
    <t>Кондитерское изделие вафли</t>
  </si>
  <si>
    <t>№ 95</t>
  </si>
  <si>
    <t>Борщ с фасолью с говядиной и сметаной</t>
  </si>
  <si>
    <t>выпечка</t>
  </si>
  <si>
    <t>Яблоки</t>
  </si>
  <si>
    <t>спец.молоко</t>
  </si>
  <si>
    <t>Молоко витаминизированное т/п</t>
  </si>
  <si>
    <t>Булочка со сгущенкой</t>
  </si>
  <si>
    <t>№70</t>
  </si>
  <si>
    <t>Бутерброд с маслом</t>
  </si>
  <si>
    <t>№ 75</t>
  </si>
  <si>
    <t>Сыр полутведых сортов</t>
  </si>
  <si>
    <t>№279</t>
  </si>
  <si>
    <t>Кондитерское изделие</t>
  </si>
  <si>
    <t>№14</t>
  </si>
  <si>
    <t>Салат из свежих огурцов и помидор</t>
  </si>
  <si>
    <t>№ 297</t>
  </si>
  <si>
    <t>Рыба припущенная в молоке</t>
  </si>
  <si>
    <t>№377</t>
  </si>
  <si>
    <t>Картофельное пюре</t>
  </si>
  <si>
    <t>№501</t>
  </si>
  <si>
    <t>Сок в ассортименте т/п</t>
  </si>
  <si>
    <t>Мармелад фруктовый</t>
  </si>
  <si>
    <t>Запеканка из творога со сгущ. молоком</t>
  </si>
  <si>
    <t>№ 348/408</t>
  </si>
  <si>
    <t>Мясная тефтеля /сметанный соус</t>
  </si>
  <si>
    <t>№207</t>
  </si>
  <si>
    <t>Каша перловая</t>
  </si>
  <si>
    <t>Напиток из изюма</t>
  </si>
  <si>
    <t>Кондитерское изделие (пряник Нежный)</t>
  </si>
  <si>
    <t>Сыр полутвердый нарезка</t>
  </si>
  <si>
    <t>№ 353</t>
  </si>
  <si>
    <t>Сардельки отварные</t>
  </si>
  <si>
    <t xml:space="preserve">Кондитерское изделие </t>
  </si>
  <si>
    <t>№33</t>
  </si>
  <si>
    <t>Салат из свеклы с сыром и чесноком</t>
  </si>
  <si>
    <t>№ 360</t>
  </si>
  <si>
    <t xml:space="preserve">Тефтели из печени </t>
  </si>
  <si>
    <t>Кондитерское изделие (печенье Вихарек)</t>
  </si>
  <si>
    <t>Груша "Санта Мария"</t>
  </si>
  <si>
    <t>№389</t>
  </si>
  <si>
    <t>Гороховое пюре</t>
  </si>
  <si>
    <t>Бананы</t>
  </si>
  <si>
    <t>№ 70/75</t>
  </si>
  <si>
    <t>Бутерброд с маслом и сыром</t>
  </si>
  <si>
    <t>№ 100</t>
  </si>
  <si>
    <t>Рассольник "Ленинградский" с мясом и сметаной</t>
  </si>
  <si>
    <t>Сок с мякотью т/п 200 мл</t>
  </si>
  <si>
    <t>Котлета рыбная "Любительская"</t>
  </si>
  <si>
    <t>Макароны отварные</t>
  </si>
  <si>
    <t>Напиток из шиповника</t>
  </si>
  <si>
    <t xml:space="preserve">Салат из св капусты </t>
  </si>
  <si>
    <t>Кондитерское изделие Чоко Пай</t>
  </si>
  <si>
    <t>№1</t>
  </si>
  <si>
    <t>№ 308</t>
  </si>
  <si>
    <t>№ 70</t>
  </si>
  <si>
    <t>Суп молочный с макаронными изделиями</t>
  </si>
  <si>
    <t>Бутерброд с маслом сливочным</t>
  </si>
  <si>
    <t>№140</t>
  </si>
  <si>
    <t>№ 333</t>
  </si>
  <si>
    <t>Голубцы ленивые</t>
  </si>
  <si>
    <t>Молоко витаминизированное т/п 200 мл</t>
  </si>
  <si>
    <t>Помидоры и огурцы нарезка</t>
  </si>
  <si>
    <t>№ 321</t>
  </si>
  <si>
    <t>Мясо тушеное</t>
  </si>
  <si>
    <t>Каша гречневая</t>
  </si>
  <si>
    <t>Напиток из св плодов</t>
  </si>
  <si>
    <t>Пряники клюквенные</t>
  </si>
  <si>
    <t>№ 366</t>
  </si>
  <si>
    <t>Курочка припущенная с чесноком</t>
  </si>
  <si>
    <t>№466</t>
  </si>
  <si>
    <t>Кофейный напиток на сгущенном молоке</t>
  </si>
  <si>
    <t>Кондитерское изделие (Барни)</t>
  </si>
  <si>
    <t>№127/145</t>
  </si>
  <si>
    <t>Суп картофельный с мясными фрикадельками</t>
  </si>
  <si>
    <t>Кондитерское изделие (Чоко Пай)</t>
  </si>
  <si>
    <t>Напиток изюминка</t>
  </si>
  <si>
    <t>Сок т/п фруктовый 200 мл</t>
  </si>
  <si>
    <t>№331</t>
  </si>
  <si>
    <t>Бифштекс рубленный</t>
  </si>
  <si>
    <t>№ 47</t>
  </si>
  <si>
    <t>Винегрет овощной</t>
  </si>
  <si>
    <t>Чай с сахаром и лимоном</t>
  </si>
  <si>
    <t>Кондитерское изделие (Мини рулет)</t>
  </si>
  <si>
    <t>Сок фруктовый с мякотью т/п 200 мл</t>
  </si>
  <si>
    <t>№ 128</t>
  </si>
  <si>
    <t>Суп гороховый с колбасой</t>
  </si>
  <si>
    <t>Рулет с маком</t>
  </si>
  <si>
    <t>Зеленый горошек</t>
  </si>
  <si>
    <t>Свежий огурец (нарезка)</t>
  </si>
  <si>
    <t>Кондитерское изделие (печенье Юбилейное)</t>
  </si>
  <si>
    <t>№ 116</t>
  </si>
  <si>
    <t>Суп картофельный с макаронными изделиями и курочкой</t>
  </si>
  <si>
    <t>№ 144</t>
  </si>
  <si>
    <t>№ 234</t>
  </si>
  <si>
    <t>Каша молочная рисовая со слив маслом</t>
  </si>
  <si>
    <t>Кофейный напиток на сгущеном молоке</t>
  </si>
  <si>
    <t>Фрукты свежие (груша)</t>
  </si>
  <si>
    <t>Котлета рыбная "Любительская"(горбуша)</t>
  </si>
  <si>
    <t>Макароны отварные с/м</t>
  </si>
  <si>
    <t>Фрукты свежие (Яблоко) 2 шт</t>
  </si>
  <si>
    <t>№ 227</t>
  </si>
  <si>
    <t>Каша молочная манная со слив маслом</t>
  </si>
  <si>
    <t>№341</t>
  </si>
  <si>
    <t>Котлета "Пермская"</t>
  </si>
  <si>
    <t>Борщ  с говядиной и сметаной</t>
  </si>
  <si>
    <t>№73</t>
  </si>
  <si>
    <t>Бутерброд с вареной сгущенкой</t>
  </si>
  <si>
    <t>Кондитерское изделие (Пастила фруктовая)</t>
  </si>
  <si>
    <t>Курочка припущенная</t>
  </si>
  <si>
    <t>№ 230</t>
  </si>
  <si>
    <t>Каша молочная ячневая со слив маслом</t>
  </si>
  <si>
    <t>Булочка с крошкой</t>
  </si>
  <si>
    <t>Рыба с овощами (горбуша)</t>
  </si>
  <si>
    <t>Мандарины Морокко</t>
  </si>
  <si>
    <t>Йогурт питьевой</t>
  </si>
  <si>
    <t>Фрукты свежие Апельсины ЮАР</t>
  </si>
  <si>
    <t>Помидоры свежие</t>
  </si>
  <si>
    <t>№226</t>
  </si>
  <si>
    <t>Каша молочная "Дружба"с/м</t>
  </si>
  <si>
    <t>Котлета рыбная "Любительская"(минтай)</t>
  </si>
  <si>
    <t>Котлета "Школьная"с соусом</t>
  </si>
  <si>
    <t>№ 56</t>
  </si>
  <si>
    <t>Бутерброд с вареной колбасой</t>
  </si>
  <si>
    <t>Бутерброд с джемом</t>
  </si>
  <si>
    <t>Кондитерское изделие (Маффин)</t>
  </si>
  <si>
    <t>Бифштекс рубленныйс соусом сметанным</t>
  </si>
  <si>
    <t>№ 331/408</t>
  </si>
  <si>
    <t>Котлета "Куриная"</t>
  </si>
  <si>
    <t>№ 205</t>
  </si>
  <si>
    <t>Фрукты свежие (Груша)</t>
  </si>
  <si>
    <t>Рис  припущенный с/м</t>
  </si>
  <si>
    <t xml:space="preserve">Чай с сахаром </t>
  </si>
  <si>
    <t>Фрукты свежие (АпельсинЮАР)</t>
  </si>
  <si>
    <t>Каша гречневая с соусом</t>
  </si>
  <si>
    <t>Курочка в сметанном соусе</t>
  </si>
  <si>
    <t>№331/408</t>
  </si>
  <si>
    <t>Бифштекс рубленный с соусом сметанным</t>
  </si>
  <si>
    <t>№ 205/405</t>
  </si>
  <si>
    <t>Каша рисовая рассыпчатая с соусом</t>
  </si>
  <si>
    <t>Фрукты свежие (Яблоки Краснодарские)</t>
  </si>
  <si>
    <t>Напиток из смеси сухофруктов</t>
  </si>
  <si>
    <t>Фрукты свежие (Бананы)</t>
  </si>
  <si>
    <t>№ 123</t>
  </si>
  <si>
    <t>Суп картофельный с рыбными консервами</t>
  </si>
  <si>
    <t>Курочка в томатном соусе</t>
  </si>
  <si>
    <t>№496</t>
  </si>
  <si>
    <t>№494</t>
  </si>
  <si>
    <t>Напиток "Изюминка"</t>
  </si>
  <si>
    <t xml:space="preserve">Сок в ассортименте </t>
  </si>
  <si>
    <t>№232</t>
  </si>
  <si>
    <t>Каша молочная "Геркулесовая"</t>
  </si>
  <si>
    <t>Суп молочный с крупой (рис)</t>
  </si>
  <si>
    <t>Кондитерское изделие (Печенье сахарное)</t>
  </si>
  <si>
    <t>Кондитерское изделие (Вафли)</t>
  </si>
  <si>
    <t>Бутерброд с вареной колбасой и сыром</t>
  </si>
  <si>
    <t>Фрукты свежие (Мандарины Турция)</t>
  </si>
  <si>
    <t>№ 17</t>
  </si>
  <si>
    <t>Фрукты свежие (Мандарины)</t>
  </si>
  <si>
    <t>Печенье "Вихарек"</t>
  </si>
  <si>
    <t>Рыба припущенная в сметанном соусе (горбуша)</t>
  </si>
  <si>
    <t>Кондитерское изделие (Мини рулеты)</t>
  </si>
  <si>
    <t>№ 110</t>
  </si>
  <si>
    <t>Солянка сборная мясная со сметаной</t>
  </si>
  <si>
    <t>№ 496</t>
  </si>
  <si>
    <t>№380</t>
  </si>
  <si>
    <t>Капуста тушеная</t>
  </si>
  <si>
    <t>Кондитерское изделие (Мини кекс)</t>
  </si>
  <si>
    <t>Котлета из курочки</t>
  </si>
  <si>
    <t>№ 307</t>
  </si>
  <si>
    <t>Котлета рыбная  (минтай)</t>
  </si>
  <si>
    <t>Фрукты свежие (яблоки Краснодар)</t>
  </si>
  <si>
    <t>Сок плодово-ягодный т/п</t>
  </si>
  <si>
    <t xml:space="preserve">Курочка припущенная  </t>
  </si>
  <si>
    <t>Каша рисовая с соусом</t>
  </si>
  <si>
    <t>№ 273</t>
  </si>
  <si>
    <t>Котлета "Нежная"</t>
  </si>
  <si>
    <t>Кондитерское изделие (Печенье Вихорек)</t>
  </si>
  <si>
    <t>№ 380</t>
  </si>
  <si>
    <t>№ 377</t>
  </si>
  <si>
    <t>№ 322</t>
  </si>
  <si>
    <t>Мясо духовое с картофелем</t>
  </si>
  <si>
    <t>Каша молочная "Геркулесовая" жидкая</t>
  </si>
  <si>
    <t>№ 35</t>
  </si>
  <si>
    <t>Салат из овощей с капустой морской</t>
  </si>
  <si>
    <t>Каша гречневая рассыпчатая</t>
  </si>
  <si>
    <t>№491</t>
  </si>
  <si>
    <t>Компот из ягод замороженных (черная смородина)</t>
  </si>
  <si>
    <t>Кондитерское изделие (Мармелад)</t>
  </si>
  <si>
    <t>Компот из ягод замороженных (брусника)</t>
  </si>
  <si>
    <t>№ 495</t>
  </si>
  <si>
    <t xml:space="preserve">Сок плодово-ягодный </t>
  </si>
  <si>
    <t>Гренки с сыром</t>
  </si>
  <si>
    <t>Колбасные изделия отварные(колбаса говяжья )</t>
  </si>
  <si>
    <t>№ 339</t>
  </si>
  <si>
    <t>Котлета из говядины</t>
  </si>
  <si>
    <t>Кисель ягодный</t>
  </si>
  <si>
    <t>Кондитерское изделие (вафли )</t>
  </si>
  <si>
    <t>Чай с  лимоном</t>
  </si>
  <si>
    <t>Кондитерское изделие (Барни )</t>
  </si>
  <si>
    <t>№ 279</t>
  </si>
  <si>
    <t>№ 501</t>
  </si>
  <si>
    <t>№ 256</t>
  </si>
  <si>
    <t>№ 466</t>
  </si>
  <si>
    <t xml:space="preserve">Чай </t>
  </si>
  <si>
    <t>Кондитерское изделие (Пряник )</t>
  </si>
  <si>
    <t>Компот из ягод замороженных (смородина)</t>
  </si>
  <si>
    <t>Кондитерское изделие (Печенье )</t>
  </si>
  <si>
    <t>№ 25</t>
  </si>
  <si>
    <t>Салат из моркови с зеленым горошком</t>
  </si>
  <si>
    <t>Каша рисовая с соусом молочным</t>
  </si>
  <si>
    <t>№ 205/402</t>
  </si>
  <si>
    <t>Каша молочная "Дружба"</t>
  </si>
  <si>
    <t>Кондитерское изделие (Маффин с малиной)</t>
  </si>
  <si>
    <t>Компот из ягод замороженных (Брусника)</t>
  </si>
  <si>
    <t>Фрукты свежие (Банан)</t>
  </si>
  <si>
    <t>№ 113</t>
  </si>
  <si>
    <t>Суп картофельный сырный</t>
  </si>
  <si>
    <t>Фрукты свежие (Апельсин)</t>
  </si>
  <si>
    <t>Каша молочная ячневая</t>
  </si>
  <si>
    <t>№45</t>
  </si>
  <si>
    <t xml:space="preserve">Сельдь соленая 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</si>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</sst>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0" fontId="0" fillId="2" borderId="20" xfId="0" applyFill="1" applyBorder="1" applyAlignment="1">
      <alignment horizontal="left"/>
    </xf>
    <xf numFmtId="0" fontId="0" fillId="2" borderId="21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64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>
      <alignment horizontal="right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0" fontId="0" fillId="2" borderId="26" xfId="0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0" fontId="0" fillId="0" borderId="14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2" borderId="30" xfId="0" applyFill="1" applyBorder="1" applyAlignment="1">
      <alignment horizontal="left"/>
    </xf>
    <xf numFmtId="0" fontId="0" fillId="2" borderId="11" xfId="0" applyFill="1" applyBorder="1"/>
    <xf numFmtId="2" fontId="0" fillId="2" borderId="28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2" borderId="28" xfId="0" applyFill="1" applyBorder="1"/>
    <xf numFmtId="0" fontId="0" fillId="0" borderId="10" xfId="0" applyBorder="1" applyAlignment="1">
      <alignment vertical="top"/>
    </xf>
    <xf numFmtId="0" fontId="0" fillId="2" borderId="6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32" xfId="0" applyBorder="1" applyAlignment="1">
      <alignment vertical="top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4" fontId="0" fillId="2" borderId="16" xfId="0" applyNumberFormat="1" applyFill="1" applyBorder="1" applyAlignment="1">
      <alignment horizontal="right"/>
    </xf>
    <xf numFmtId="0" fontId="0" fillId="2" borderId="33" xfId="0" applyFill="1" applyBorder="1"/>
    <xf numFmtId="0" fontId="0" fillId="2" borderId="33" xfId="0" applyFill="1" applyBorder="1" applyProtection="1">
      <protection locked="0"/>
    </xf>
    <xf numFmtId="0" fontId="0" fillId="2" borderId="33" xfId="0" applyFill="1" applyBorder="1" applyAlignment="1" applyProtection="1">
      <alignment wrapText="1"/>
      <protection locked="0"/>
    </xf>
    <xf numFmtId="1" fontId="0" fillId="2" borderId="33" xfId="0" applyNumberFormat="1" applyFill="1" applyBorder="1" applyProtection="1">
      <protection locked="0"/>
    </xf>
    <xf numFmtId="2" fontId="0" fillId="2" borderId="3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0" fontId="0" fillId="2" borderId="35" xfId="0" applyFill="1" applyBorder="1"/>
    <xf numFmtId="0" fontId="0" fillId="2" borderId="35" xfId="0" applyFill="1" applyBorder="1" applyProtection="1">
      <protection locked="0"/>
    </xf>
    <xf numFmtId="0" fontId="0" fillId="2" borderId="35" xfId="0" applyFill="1" applyBorder="1" applyAlignment="1" applyProtection="1">
      <alignment wrapText="1"/>
      <protection locked="0"/>
    </xf>
    <xf numFmtId="1" fontId="0" fillId="2" borderId="35" xfId="0" applyNumberFormat="1" applyFill="1" applyBorder="1" applyProtection="1">
      <protection locked="0"/>
    </xf>
    <xf numFmtId="2" fontId="0" fillId="2" borderId="35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0" fontId="0" fillId="0" borderId="37" xfId="0" applyBorder="1" applyAlignment="1">
      <alignment vertical="top"/>
    </xf>
    <xf numFmtId="0" fontId="0" fillId="2" borderId="3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4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Alignment="1">
      <alignment horizontal="left"/>
    </xf>
    <xf numFmtId="164" fontId="0" fillId="3" borderId="0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center"/>
    </xf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2" fontId="0" fillId="2" borderId="4" xfId="0" applyNumberFormat="1" applyFill="1" applyBorder="1" applyAlignment="1" applyProtection="1">
      <alignment horizontal="right"/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31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center"/>
    </xf>
    <xf numFmtId="0" fontId="2" fillId="2" borderId="1" xfId="0" applyFon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>
      <alignment horizontal="center" vertical="center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6" xfId="0" applyFill="1" applyBorder="1"/>
    <xf numFmtId="0" fontId="0" fillId="2" borderId="26" xfId="0" applyFill="1" applyBorder="1" applyAlignment="1">
      <alignment horizontal="center" vertical="center"/>
    </xf>
    <xf numFmtId="0" fontId="0" fillId="2" borderId="38" xfId="0" applyFill="1" applyBorder="1"/>
    <xf numFmtId="0" fontId="0" fillId="2" borderId="31" xfId="0" applyFill="1" applyBorder="1"/>
    <xf numFmtId="0" fontId="0" fillId="2" borderId="41" xfId="0" applyFill="1" applyBorder="1"/>
    <xf numFmtId="0" fontId="0" fillId="2" borderId="30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2" borderId="26" xfId="0" applyFill="1" applyBorder="1" applyAlignment="1" applyProtection="1">
      <alignment horizontal="left" vertical="center"/>
      <protection locked="0"/>
    </xf>
    <xf numFmtId="0" fontId="0" fillId="2" borderId="30" xfId="0" applyFill="1" applyBorder="1"/>
    <xf numFmtId="0" fontId="0" fillId="2" borderId="1" xfId="0" applyFill="1" applyBorder="1" applyAlignment="1" applyProtection="1">
      <alignment horizontal="left" vertical="center"/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1" fontId="0" fillId="2" borderId="4" xfId="0" applyNumberFormat="1" applyFill="1" applyBorder="1" applyAlignment="1">
      <alignment horizontal="right"/>
    </xf>
    <xf numFmtId="1" fontId="0" fillId="2" borderId="16" xfId="0" applyNumberFormat="1" applyFill="1" applyBorder="1" applyAlignment="1">
      <alignment horizontal="right"/>
    </xf>
    <xf numFmtId="0" fontId="0" fillId="4" borderId="6" xfId="0" applyFill="1" applyBorder="1" applyProtection="1">
      <protection locked="0"/>
    </xf>
    <xf numFmtId="0" fontId="0" fillId="2" borderId="40" xfId="0" applyFill="1" applyBorder="1"/>
    <xf numFmtId="0" fontId="1" fillId="2" borderId="1" xfId="0" applyFont="1" applyFill="1" applyBorder="1" applyProtection="1">
      <protection locked="0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2" borderId="26" xfId="0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8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3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calcChain" Target="calcChain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theme" Target="theme/theme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7" tint="0.79998168889431442"/>
  </sheetPr>
  <dimension ref="A1:J21"/>
  <sheetViews>
    <sheetView showGridLines="0" showRowColHeaders="0" zoomScale="118" zoomScaleNormal="118" workbookViewId="0">
      <selection activeCell="C23" sqref="C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44441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58" t="s">
        <v>10</v>
      </c>
      <c r="B4" s="37" t="s">
        <v>42</v>
      </c>
      <c r="C4" s="31" t="s">
        <v>27</v>
      </c>
      <c r="D4" s="31" t="s">
        <v>43</v>
      </c>
      <c r="E4" s="35">
        <v>15</v>
      </c>
      <c r="F4" s="35">
        <v>9.36</v>
      </c>
      <c r="G4" s="47">
        <v>54</v>
      </c>
      <c r="H4" s="47">
        <v>3</v>
      </c>
      <c r="I4" s="47">
        <v>4</v>
      </c>
      <c r="J4" s="48">
        <v>0</v>
      </c>
    </row>
    <row r="5" spans="1:10" x14ac:dyDescent="0.25">
      <c r="A5" s="159"/>
      <c r="B5" s="38" t="s">
        <v>11</v>
      </c>
      <c r="C5" s="2" t="s">
        <v>38</v>
      </c>
      <c r="D5" s="29" t="s">
        <v>41</v>
      </c>
      <c r="E5" s="34">
        <v>250</v>
      </c>
      <c r="F5" s="21">
        <v>8.2100000000000009</v>
      </c>
      <c r="G5" s="36">
        <v>251</v>
      </c>
      <c r="H5" s="36">
        <v>7</v>
      </c>
      <c r="I5" s="36">
        <v>8</v>
      </c>
      <c r="J5" s="49">
        <v>38</v>
      </c>
    </row>
    <row r="6" spans="1:10" x14ac:dyDescent="0.25">
      <c r="A6" s="159"/>
      <c r="B6" s="39" t="s">
        <v>37</v>
      </c>
      <c r="C6" s="1" t="s">
        <v>39</v>
      </c>
      <c r="D6" s="27" t="s">
        <v>40</v>
      </c>
      <c r="E6" s="11">
        <v>180</v>
      </c>
      <c r="F6" s="19">
        <v>9.4600000000000009</v>
      </c>
      <c r="G6" s="42">
        <v>109</v>
      </c>
      <c r="H6" s="42">
        <v>3</v>
      </c>
      <c r="I6" s="42">
        <v>4</v>
      </c>
      <c r="J6" s="43">
        <v>17</v>
      </c>
    </row>
    <row r="7" spans="1:10" x14ac:dyDescent="0.25">
      <c r="A7" s="159"/>
      <c r="B7" s="39" t="s">
        <v>22</v>
      </c>
      <c r="C7" s="1" t="s">
        <v>29</v>
      </c>
      <c r="D7" s="27" t="s">
        <v>33</v>
      </c>
      <c r="E7" s="11">
        <v>20</v>
      </c>
      <c r="F7" s="19">
        <v>0.92</v>
      </c>
      <c r="G7" s="42">
        <v>52.4</v>
      </c>
      <c r="H7" s="42">
        <v>1.5</v>
      </c>
      <c r="I7" s="42">
        <v>0.57999999999999996</v>
      </c>
      <c r="J7" s="43">
        <v>10.28</v>
      </c>
    </row>
    <row r="8" spans="1:10" x14ac:dyDescent="0.25">
      <c r="A8" s="159"/>
      <c r="B8" s="40" t="s">
        <v>42</v>
      </c>
      <c r="C8" s="1" t="s">
        <v>45</v>
      </c>
      <c r="D8" s="27" t="s">
        <v>46</v>
      </c>
      <c r="E8" s="15">
        <v>50</v>
      </c>
      <c r="F8" s="19">
        <v>17.600000000000001</v>
      </c>
      <c r="G8" s="42">
        <v>98.5</v>
      </c>
      <c r="H8" s="42">
        <v>5.2</v>
      </c>
      <c r="I8" s="42">
        <v>8.5</v>
      </c>
      <c r="J8" s="43">
        <v>0.1</v>
      </c>
    </row>
    <row r="9" spans="1:10" ht="15.75" thickBot="1" x14ac:dyDescent="0.3">
      <c r="A9" s="160"/>
      <c r="B9" s="41" t="s">
        <v>22</v>
      </c>
      <c r="C9" s="6" t="s">
        <v>29</v>
      </c>
      <c r="D9" s="28" t="s">
        <v>30</v>
      </c>
      <c r="E9" s="13">
        <v>20</v>
      </c>
      <c r="F9" s="20">
        <v>1.35</v>
      </c>
      <c r="G9" s="45">
        <v>46.4</v>
      </c>
      <c r="H9" s="45">
        <v>1.1200000000000001</v>
      </c>
      <c r="I9" s="45">
        <v>0.22</v>
      </c>
      <c r="J9" s="44">
        <v>9.8800000000000008</v>
      </c>
    </row>
    <row r="10" spans="1:10" x14ac:dyDescent="0.25">
      <c r="A10" s="4" t="s">
        <v>12</v>
      </c>
      <c r="B10" s="32" t="s">
        <v>19</v>
      </c>
      <c r="C10" s="2" t="s">
        <v>29</v>
      </c>
      <c r="D10" s="29" t="s">
        <v>44</v>
      </c>
      <c r="E10" s="15">
        <v>200</v>
      </c>
      <c r="F10" s="21">
        <v>20</v>
      </c>
      <c r="G10" s="36">
        <v>115</v>
      </c>
      <c r="H10" s="36">
        <v>0.2</v>
      </c>
      <c r="I10" s="36">
        <v>0.2</v>
      </c>
      <c r="J10" s="49">
        <v>22</v>
      </c>
    </row>
    <row r="11" spans="1:10" x14ac:dyDescent="0.25">
      <c r="A11" s="4"/>
      <c r="B11" s="33" t="s">
        <v>18</v>
      </c>
      <c r="C11" s="1" t="s">
        <v>29</v>
      </c>
      <c r="D11" s="27" t="s">
        <v>35</v>
      </c>
      <c r="E11" s="11">
        <v>30</v>
      </c>
      <c r="F11" s="19">
        <v>10</v>
      </c>
      <c r="G11" s="42">
        <v>120</v>
      </c>
      <c r="H11" s="42">
        <v>3.2</v>
      </c>
      <c r="I11" s="42">
        <v>1.7</v>
      </c>
      <c r="J11" s="43">
        <v>22.9</v>
      </c>
    </row>
    <row r="12" spans="1:10" ht="15.75" thickBot="1" x14ac:dyDescent="0.3">
      <c r="A12" s="5"/>
      <c r="B12" s="6"/>
      <c r="C12" s="6"/>
      <c r="D12" s="28"/>
      <c r="E12" s="13"/>
      <c r="F12" s="20"/>
      <c r="G12" s="13"/>
      <c r="H12" s="13"/>
      <c r="I12" s="13"/>
      <c r="J12" s="14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765</v>
      </c>
      <c r="F21" s="20">
        <f t="shared" ref="F21:J21" si="0">F4+F5+F6+F7+F8+F9+F10+F11+F12</f>
        <v>76.900000000000006</v>
      </c>
      <c r="G21" s="45">
        <f t="shared" si="0"/>
        <v>846.3</v>
      </c>
      <c r="H21" s="45">
        <f t="shared" si="0"/>
        <v>24.22</v>
      </c>
      <c r="I21" s="45">
        <f t="shared" si="0"/>
        <v>27.199999999999996</v>
      </c>
      <c r="J21" s="44">
        <f t="shared" si="0"/>
        <v>120.16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>
    <tabColor theme="7" tint="0.79998168889431442"/>
  </sheetPr>
  <dimension ref="A1:J21"/>
  <sheetViews>
    <sheetView showGridLines="0" showRowColHeaders="0" zoomScale="118" zoomScaleNormal="118" workbookViewId="0">
      <selection activeCell="B10" sqref="B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44454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5" t="s">
        <v>10</v>
      </c>
      <c r="B4" s="31" t="s">
        <v>14</v>
      </c>
      <c r="C4" s="31"/>
      <c r="D4" s="31"/>
      <c r="E4" s="35"/>
      <c r="F4" s="50"/>
      <c r="G4" s="47"/>
      <c r="H4" s="47"/>
      <c r="I4" s="47"/>
      <c r="J4" s="48"/>
    </row>
    <row r="5" spans="1:10" x14ac:dyDescent="0.25">
      <c r="A5" s="164"/>
      <c r="B5" s="33" t="s">
        <v>11</v>
      </c>
      <c r="C5" s="2" t="s">
        <v>49</v>
      </c>
      <c r="D5" s="29" t="s">
        <v>50</v>
      </c>
      <c r="E5" s="34">
        <v>100</v>
      </c>
      <c r="F5" s="21">
        <v>29.26</v>
      </c>
      <c r="G5" s="36">
        <v>210</v>
      </c>
      <c r="H5" s="36">
        <v>14.7</v>
      </c>
      <c r="I5" s="36">
        <v>11.1</v>
      </c>
      <c r="J5" s="49">
        <v>12.7</v>
      </c>
    </row>
    <row r="6" spans="1:10" x14ac:dyDescent="0.25">
      <c r="A6" s="164"/>
      <c r="B6" s="33" t="s">
        <v>17</v>
      </c>
      <c r="C6" s="1" t="s">
        <v>102</v>
      </c>
      <c r="D6" s="27" t="s">
        <v>103</v>
      </c>
      <c r="E6" s="11">
        <v>150</v>
      </c>
      <c r="F6" s="19">
        <v>6.49</v>
      </c>
      <c r="G6" s="42">
        <v>219</v>
      </c>
      <c r="H6" s="42">
        <v>16.5</v>
      </c>
      <c r="I6" s="42">
        <v>3.8</v>
      </c>
      <c r="J6" s="43">
        <v>29.8</v>
      </c>
    </row>
    <row r="7" spans="1:10" x14ac:dyDescent="0.25">
      <c r="A7" s="164"/>
      <c r="B7" s="1" t="s">
        <v>37</v>
      </c>
      <c r="C7" s="1" t="s">
        <v>31</v>
      </c>
      <c r="D7" s="27" t="s">
        <v>90</v>
      </c>
      <c r="E7" s="11">
        <v>200</v>
      </c>
      <c r="F7" s="19">
        <v>4.8499999999999996</v>
      </c>
      <c r="G7" s="42">
        <v>84</v>
      </c>
      <c r="H7" s="42">
        <v>0.6</v>
      </c>
      <c r="I7" s="42">
        <v>0.1</v>
      </c>
      <c r="J7" s="43">
        <v>20.100000000000001</v>
      </c>
    </row>
    <row r="8" spans="1:10" x14ac:dyDescent="0.25">
      <c r="A8" s="164"/>
      <c r="B8" s="1" t="s">
        <v>22</v>
      </c>
      <c r="C8" s="1" t="s">
        <v>29</v>
      </c>
      <c r="D8" s="27" t="s">
        <v>30</v>
      </c>
      <c r="E8" s="15">
        <v>20</v>
      </c>
      <c r="F8" s="19">
        <v>1.35</v>
      </c>
      <c r="G8" s="42">
        <v>46.4</v>
      </c>
      <c r="H8" s="42">
        <v>1.1200000000000001</v>
      </c>
      <c r="I8" s="42">
        <v>0.22</v>
      </c>
      <c r="J8" s="43">
        <v>9.8800000000000008</v>
      </c>
    </row>
    <row r="9" spans="1:10" x14ac:dyDescent="0.25">
      <c r="A9" s="164"/>
      <c r="B9" s="1" t="s">
        <v>22</v>
      </c>
      <c r="C9" s="1" t="s">
        <v>29</v>
      </c>
      <c r="D9" s="27" t="s">
        <v>33</v>
      </c>
      <c r="E9" s="11">
        <v>20</v>
      </c>
      <c r="F9" s="19">
        <v>0.92</v>
      </c>
      <c r="G9" s="42">
        <v>52.4</v>
      </c>
      <c r="H9" s="42">
        <v>1.5</v>
      </c>
      <c r="I9" s="42">
        <v>0.57999999999999996</v>
      </c>
      <c r="J9" s="43">
        <v>10.28</v>
      </c>
    </row>
    <row r="10" spans="1:10" ht="15.75" thickBot="1" x14ac:dyDescent="0.3">
      <c r="A10" s="166"/>
      <c r="B10" s="61" t="s">
        <v>18</v>
      </c>
      <c r="C10" s="52" t="s">
        <v>29</v>
      </c>
      <c r="D10" s="53" t="s">
        <v>69</v>
      </c>
      <c r="E10" s="54">
        <v>50</v>
      </c>
      <c r="F10" s="62">
        <v>13</v>
      </c>
      <c r="G10" s="56">
        <v>90</v>
      </c>
      <c r="H10" s="56">
        <v>5.2</v>
      </c>
      <c r="I10" s="56">
        <v>3.7</v>
      </c>
      <c r="J10" s="57">
        <v>62</v>
      </c>
    </row>
    <row r="11" spans="1:10" ht="15.75" thickBot="1" x14ac:dyDescent="0.3">
      <c r="A11" s="65" t="s">
        <v>12</v>
      </c>
      <c r="B11" s="64" t="s">
        <v>19</v>
      </c>
      <c r="C11" s="52" t="s">
        <v>29</v>
      </c>
      <c r="D11" s="53" t="s">
        <v>104</v>
      </c>
      <c r="E11" s="54">
        <v>200</v>
      </c>
      <c r="F11" s="62">
        <v>24.6</v>
      </c>
      <c r="G11" s="56">
        <v>115</v>
      </c>
      <c r="H11" s="56">
        <v>0.2</v>
      </c>
      <c r="I11" s="56">
        <v>0.2</v>
      </c>
      <c r="J11" s="57">
        <v>21.8</v>
      </c>
    </row>
    <row r="12" spans="1:10" ht="15.75" thickBot="1" x14ac:dyDescent="0.3">
      <c r="A12" s="5"/>
      <c r="B12" s="52"/>
      <c r="C12" s="52"/>
      <c r="D12" s="53"/>
      <c r="E12" s="54"/>
      <c r="F12" s="62"/>
      <c r="G12" s="54"/>
      <c r="H12" s="54"/>
      <c r="I12" s="54"/>
      <c r="J12" s="63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I21" si="0">E4+E5+E6+E7+E8+E9+E10+E11</f>
        <v>740</v>
      </c>
      <c r="F21" s="20">
        <f t="shared" si="0"/>
        <v>80.47</v>
      </c>
      <c r="G21" s="45">
        <f t="shared" si="0"/>
        <v>816.8</v>
      </c>
      <c r="H21" s="45">
        <f t="shared" si="0"/>
        <v>39.820000000000007</v>
      </c>
      <c r="I21" s="45">
        <f t="shared" si="0"/>
        <v>19.7</v>
      </c>
      <c r="J21" s="44">
        <f>J4+J5+J6+J7+J8+J9+J10+J11</f>
        <v>166.56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Лист100">
    <tabColor theme="7" tint="0.79998168889431442"/>
  </sheetPr>
  <dimension ref="A1:J21"/>
  <sheetViews>
    <sheetView showGridLines="0" showRowColHeaders="0" zoomScale="118" zoomScaleNormal="118" workbookViewId="0">
      <selection activeCell="B11" sqref="B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44617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4" t="s">
        <v>10</v>
      </c>
      <c r="B4" s="91" t="s">
        <v>14</v>
      </c>
      <c r="C4" s="2" t="s">
        <v>29</v>
      </c>
      <c r="D4" s="91" t="s">
        <v>150</v>
      </c>
      <c r="E4" s="105">
        <v>30</v>
      </c>
      <c r="F4" s="106">
        <v>3.4</v>
      </c>
      <c r="G4" s="107">
        <v>46</v>
      </c>
      <c r="H4" s="107">
        <v>0.3</v>
      </c>
      <c r="I4" s="107">
        <v>0.1</v>
      </c>
      <c r="J4" s="107">
        <v>2.2999999999999998</v>
      </c>
    </row>
    <row r="5" spans="1:10" x14ac:dyDescent="0.25">
      <c r="A5" s="164"/>
      <c r="B5" s="33" t="s">
        <v>11</v>
      </c>
      <c r="C5" s="70" t="s">
        <v>231</v>
      </c>
      <c r="D5" s="70" t="s">
        <v>232</v>
      </c>
      <c r="E5" s="71">
        <v>75</v>
      </c>
      <c r="F5" s="72">
        <v>13.09</v>
      </c>
      <c r="G5" s="73">
        <v>97</v>
      </c>
      <c r="H5" s="73">
        <v>9.1999999999999993</v>
      </c>
      <c r="I5" s="73">
        <v>1.4</v>
      </c>
      <c r="J5" s="74">
        <v>11.8</v>
      </c>
    </row>
    <row r="6" spans="1:10" x14ac:dyDescent="0.25">
      <c r="A6" s="164"/>
      <c r="B6" s="33" t="s">
        <v>17</v>
      </c>
      <c r="C6" s="2" t="s">
        <v>51</v>
      </c>
      <c r="D6" s="29" t="s">
        <v>111</v>
      </c>
      <c r="E6" s="34">
        <v>150</v>
      </c>
      <c r="F6" s="21">
        <v>6.33</v>
      </c>
      <c r="G6" s="36">
        <v>190.35</v>
      </c>
      <c r="H6" s="36">
        <v>5.55</v>
      </c>
      <c r="I6" s="36">
        <v>0.45</v>
      </c>
      <c r="J6" s="49">
        <v>29.57</v>
      </c>
    </row>
    <row r="7" spans="1:10" x14ac:dyDescent="0.25">
      <c r="A7" s="164"/>
      <c r="B7" s="120" t="s">
        <v>22</v>
      </c>
      <c r="C7" s="121" t="s">
        <v>29</v>
      </c>
      <c r="D7" s="29" t="s">
        <v>30</v>
      </c>
      <c r="E7" s="34">
        <v>20</v>
      </c>
      <c r="F7" s="21">
        <v>1.5</v>
      </c>
      <c r="G7" s="36">
        <v>46.4</v>
      </c>
      <c r="H7" s="36">
        <v>1.1200000000000001</v>
      </c>
      <c r="I7" s="36">
        <v>0.22</v>
      </c>
      <c r="J7" s="49">
        <v>9.8800000000000008</v>
      </c>
    </row>
    <row r="8" spans="1:10" x14ac:dyDescent="0.25">
      <c r="A8" s="164"/>
      <c r="B8" s="122" t="s">
        <v>22</v>
      </c>
      <c r="C8" s="122" t="s">
        <v>29</v>
      </c>
      <c r="D8" s="27" t="s">
        <v>33</v>
      </c>
      <c r="E8" s="11">
        <v>20</v>
      </c>
      <c r="F8" s="19">
        <v>1.04</v>
      </c>
      <c r="G8" s="42">
        <v>52.4</v>
      </c>
      <c r="H8" s="42">
        <v>1.5</v>
      </c>
      <c r="I8" s="42">
        <v>0.57999999999999996</v>
      </c>
      <c r="J8" s="43">
        <v>10.28</v>
      </c>
    </row>
    <row r="9" spans="1:10" x14ac:dyDescent="0.25">
      <c r="A9" s="164"/>
      <c r="B9" s="1" t="s">
        <v>37</v>
      </c>
      <c r="C9" s="1" t="s">
        <v>208</v>
      </c>
      <c r="D9" s="27" t="s">
        <v>112</v>
      </c>
      <c r="E9" s="15">
        <v>250</v>
      </c>
      <c r="F9" s="19">
        <v>5.07</v>
      </c>
      <c r="G9" s="42">
        <v>78</v>
      </c>
      <c r="H9" s="42">
        <v>0.7</v>
      </c>
      <c r="I9" s="42">
        <v>0.3</v>
      </c>
      <c r="J9" s="43">
        <v>18.3</v>
      </c>
    </row>
    <row r="10" spans="1:10" ht="15.75" thickBot="1" x14ac:dyDescent="0.3">
      <c r="A10" s="164"/>
      <c r="B10" s="131"/>
      <c r="C10" s="76"/>
      <c r="D10" s="77"/>
      <c r="E10" s="78"/>
      <c r="F10" s="79"/>
      <c r="G10" s="80"/>
      <c r="H10" s="80"/>
      <c r="I10" s="80"/>
      <c r="J10" s="81"/>
    </row>
    <row r="11" spans="1:10" x14ac:dyDescent="0.25">
      <c r="A11" s="69" t="s">
        <v>12</v>
      </c>
      <c r="B11" s="66" t="s">
        <v>37</v>
      </c>
      <c r="C11" s="3" t="s">
        <v>29</v>
      </c>
      <c r="D11" s="26" t="s">
        <v>123</v>
      </c>
      <c r="E11" s="10">
        <v>200</v>
      </c>
      <c r="F11" s="18">
        <v>27</v>
      </c>
      <c r="G11" s="67">
        <v>116</v>
      </c>
      <c r="H11" s="67">
        <v>6.4</v>
      </c>
      <c r="I11" s="67">
        <v>7.2</v>
      </c>
      <c r="J11" s="68">
        <v>10.3</v>
      </c>
    </row>
    <row r="12" spans="1:10" ht="15.75" thickBot="1" x14ac:dyDescent="0.3">
      <c r="A12" s="5"/>
      <c r="B12" s="64" t="s">
        <v>18</v>
      </c>
      <c r="C12" s="52" t="s">
        <v>29</v>
      </c>
      <c r="D12" s="53" t="s">
        <v>134</v>
      </c>
      <c r="E12" s="54">
        <v>30</v>
      </c>
      <c r="F12" s="62">
        <v>20</v>
      </c>
      <c r="G12" s="56">
        <v>120</v>
      </c>
      <c r="H12" s="56">
        <v>3.2</v>
      </c>
      <c r="I12" s="56">
        <v>1.7</v>
      </c>
      <c r="J12" s="57">
        <v>22.9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775</v>
      </c>
      <c r="F21" s="20">
        <f t="shared" ref="F21:J21" si="0">F4+F5+F6+F7+F8+F9+F10+F11+F12</f>
        <v>77.430000000000007</v>
      </c>
      <c r="G21" s="45">
        <f t="shared" si="0"/>
        <v>746.15</v>
      </c>
      <c r="H21" s="45">
        <f t="shared" si="0"/>
        <v>27.970000000000002</v>
      </c>
      <c r="I21" s="45">
        <f t="shared" si="0"/>
        <v>11.95</v>
      </c>
      <c r="J21" s="44">
        <f t="shared" si="0"/>
        <v>115.33000000000001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Лист101">
    <tabColor theme="7" tint="0.79998168889431442"/>
  </sheetPr>
  <dimension ref="A1:J21"/>
  <sheetViews>
    <sheetView showGridLines="0" showRowColHeaders="0" zoomScale="118" zoomScaleNormal="118" workbookViewId="0">
      <selection activeCell="B12" sqref="B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44620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4" t="s">
        <v>10</v>
      </c>
      <c r="B4" s="60" t="s">
        <v>14</v>
      </c>
      <c r="C4" s="31" t="s">
        <v>155</v>
      </c>
      <c r="D4" s="31" t="s">
        <v>55</v>
      </c>
      <c r="E4" s="35">
        <v>40</v>
      </c>
      <c r="F4" s="50">
        <v>13.72</v>
      </c>
      <c r="G4" s="47">
        <v>194.8</v>
      </c>
      <c r="H4" s="47">
        <v>7.22</v>
      </c>
      <c r="I4" s="47">
        <v>6.31</v>
      </c>
      <c r="J4" s="48">
        <v>27.28</v>
      </c>
    </row>
    <row r="5" spans="1:10" x14ac:dyDescent="0.25">
      <c r="A5" s="164"/>
      <c r="B5" s="33" t="s">
        <v>11</v>
      </c>
      <c r="C5" s="2" t="s">
        <v>163</v>
      </c>
      <c r="D5" s="29" t="s">
        <v>164</v>
      </c>
      <c r="E5" s="34">
        <v>250</v>
      </c>
      <c r="F5" s="21">
        <v>13.48</v>
      </c>
      <c r="G5" s="36">
        <v>261.5</v>
      </c>
      <c r="H5" s="36">
        <v>7.78</v>
      </c>
      <c r="I5" s="36">
        <v>8.23</v>
      </c>
      <c r="J5" s="49">
        <v>39.049999999999997</v>
      </c>
    </row>
    <row r="6" spans="1:10" x14ac:dyDescent="0.25">
      <c r="A6" s="164"/>
      <c r="B6" s="120" t="s">
        <v>22</v>
      </c>
      <c r="C6" s="121" t="s">
        <v>29</v>
      </c>
      <c r="D6" s="29" t="s">
        <v>30</v>
      </c>
      <c r="E6" s="34">
        <v>20</v>
      </c>
      <c r="F6" s="21">
        <v>1.5</v>
      </c>
      <c r="G6" s="36">
        <v>46.4</v>
      </c>
      <c r="H6" s="36">
        <v>1.1200000000000001</v>
      </c>
      <c r="I6" s="36">
        <v>0.22</v>
      </c>
      <c r="J6" s="49">
        <v>9.8800000000000008</v>
      </c>
    </row>
    <row r="7" spans="1:10" x14ac:dyDescent="0.25">
      <c r="A7" s="164"/>
      <c r="B7" s="1" t="s">
        <v>37</v>
      </c>
      <c r="C7" s="1" t="s">
        <v>132</v>
      </c>
      <c r="D7" s="27" t="s">
        <v>133</v>
      </c>
      <c r="E7" s="11">
        <v>200</v>
      </c>
      <c r="F7" s="19">
        <v>7.46</v>
      </c>
      <c r="G7" s="42">
        <v>115</v>
      </c>
      <c r="H7" s="42">
        <v>2.6</v>
      </c>
      <c r="I7" s="42">
        <v>3.2</v>
      </c>
      <c r="J7" s="43">
        <v>19</v>
      </c>
    </row>
    <row r="8" spans="1:10" x14ac:dyDescent="0.25">
      <c r="A8" s="164"/>
      <c r="B8" s="122"/>
      <c r="C8" s="122"/>
      <c r="D8" s="27"/>
      <c r="E8" s="11"/>
      <c r="F8" s="19"/>
      <c r="G8" s="42"/>
      <c r="H8" s="42"/>
      <c r="I8" s="42"/>
      <c r="J8" s="43"/>
    </row>
    <row r="9" spans="1:10" x14ac:dyDescent="0.25">
      <c r="A9" s="164"/>
      <c r="B9" s="1"/>
      <c r="C9" s="1"/>
      <c r="D9" s="27"/>
      <c r="E9" s="15"/>
      <c r="F9" s="19"/>
      <c r="G9" s="42"/>
      <c r="H9" s="42"/>
      <c r="I9" s="42"/>
      <c r="J9" s="43"/>
    </row>
    <row r="10" spans="1:10" ht="15.75" thickBot="1" x14ac:dyDescent="0.3">
      <c r="A10" s="164"/>
      <c r="B10" s="131"/>
      <c r="C10" s="76"/>
      <c r="D10" s="77"/>
      <c r="E10" s="78"/>
      <c r="F10" s="79"/>
      <c r="G10" s="80"/>
      <c r="H10" s="80"/>
      <c r="I10" s="80"/>
      <c r="J10" s="81"/>
    </row>
    <row r="11" spans="1:10" x14ac:dyDescent="0.25">
      <c r="A11" s="69" t="s">
        <v>12</v>
      </c>
      <c r="B11" s="1" t="s">
        <v>37</v>
      </c>
      <c r="C11" s="3" t="s">
        <v>82</v>
      </c>
      <c r="D11" s="26" t="s">
        <v>83</v>
      </c>
      <c r="E11" s="10">
        <v>200</v>
      </c>
      <c r="F11" s="18">
        <v>27</v>
      </c>
      <c r="G11" s="67">
        <v>86</v>
      </c>
      <c r="H11" s="67">
        <v>0.1</v>
      </c>
      <c r="I11" s="67">
        <v>0.1</v>
      </c>
      <c r="J11" s="68">
        <v>20.2</v>
      </c>
    </row>
    <row r="12" spans="1:10" ht="15.75" thickBot="1" x14ac:dyDescent="0.3">
      <c r="A12" s="5"/>
      <c r="B12" s="64" t="s">
        <v>18</v>
      </c>
      <c r="C12" s="52" t="s">
        <v>29</v>
      </c>
      <c r="D12" s="53" t="s">
        <v>134</v>
      </c>
      <c r="E12" s="54">
        <v>30</v>
      </c>
      <c r="F12" s="62">
        <v>20</v>
      </c>
      <c r="G12" s="56">
        <v>120</v>
      </c>
      <c r="H12" s="56">
        <v>3.2</v>
      </c>
      <c r="I12" s="56">
        <v>1.7</v>
      </c>
      <c r="J12" s="57">
        <v>22.9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740</v>
      </c>
      <c r="F21" s="20">
        <f t="shared" ref="F21:J21" si="0">F4+F5+F6+F7+F8+F9+F10+F11+F12</f>
        <v>83.16</v>
      </c>
      <c r="G21" s="45">
        <f t="shared" si="0"/>
        <v>823.7</v>
      </c>
      <c r="H21" s="45">
        <f t="shared" si="0"/>
        <v>22.020000000000003</v>
      </c>
      <c r="I21" s="45">
        <f t="shared" si="0"/>
        <v>19.760000000000002</v>
      </c>
      <c r="J21" s="44">
        <f t="shared" si="0"/>
        <v>138.31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Лист102">
    <tabColor theme="7" tint="0.79998168889431442"/>
  </sheetPr>
  <dimension ref="A1:J21"/>
  <sheetViews>
    <sheetView showGridLines="0" showRowColHeaders="0" zoomScale="118" zoomScaleNormal="118" workbookViewId="0">
      <selection activeCell="B4" sqref="B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44621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4" t="s">
        <v>10</v>
      </c>
      <c r="B4" s="37" t="s">
        <v>14</v>
      </c>
      <c r="C4" s="31" t="s">
        <v>29</v>
      </c>
      <c r="D4" s="31" t="s">
        <v>48</v>
      </c>
      <c r="E4" s="35">
        <v>30</v>
      </c>
      <c r="F4" s="50">
        <v>3.75</v>
      </c>
      <c r="G4" s="47">
        <v>60</v>
      </c>
      <c r="H4" s="47">
        <v>1.3</v>
      </c>
      <c r="I4" s="47">
        <v>4.3</v>
      </c>
      <c r="J4" s="48">
        <v>4.3</v>
      </c>
    </row>
    <row r="5" spans="1:10" x14ac:dyDescent="0.25">
      <c r="A5" s="164"/>
      <c r="B5" s="33" t="s">
        <v>11</v>
      </c>
      <c r="C5" s="1" t="s">
        <v>49</v>
      </c>
      <c r="D5" s="27" t="s">
        <v>50</v>
      </c>
      <c r="E5" s="93">
        <v>100</v>
      </c>
      <c r="F5" s="19">
        <v>34.11</v>
      </c>
      <c r="G5" s="42">
        <v>210</v>
      </c>
      <c r="H5" s="42">
        <v>14.7</v>
      </c>
      <c r="I5" s="42">
        <v>11.1</v>
      </c>
      <c r="J5" s="42">
        <v>12.7</v>
      </c>
    </row>
    <row r="6" spans="1:10" x14ac:dyDescent="0.25">
      <c r="A6" s="164"/>
      <c r="B6" s="33" t="s">
        <v>17</v>
      </c>
      <c r="C6" s="1" t="s">
        <v>51</v>
      </c>
      <c r="D6" s="27" t="s">
        <v>52</v>
      </c>
      <c r="E6" s="11">
        <v>150</v>
      </c>
      <c r="F6" s="19">
        <v>6.33</v>
      </c>
      <c r="G6" s="42">
        <v>190.3</v>
      </c>
      <c r="H6" s="42">
        <v>5.5</v>
      </c>
      <c r="I6" s="42">
        <v>0.45</v>
      </c>
      <c r="J6" s="42">
        <v>29.5</v>
      </c>
    </row>
    <row r="7" spans="1:10" x14ac:dyDescent="0.25">
      <c r="A7" s="164"/>
      <c r="B7" s="120" t="s">
        <v>22</v>
      </c>
      <c r="C7" s="121" t="s">
        <v>29</v>
      </c>
      <c r="D7" s="29" t="s">
        <v>30</v>
      </c>
      <c r="E7" s="34">
        <v>20</v>
      </c>
      <c r="F7" s="21">
        <v>1.5</v>
      </c>
      <c r="G7" s="36">
        <v>46.4</v>
      </c>
      <c r="H7" s="36">
        <v>1.1200000000000001</v>
      </c>
      <c r="I7" s="36">
        <v>0.22</v>
      </c>
      <c r="J7" s="49">
        <v>9.8800000000000008</v>
      </c>
    </row>
    <row r="8" spans="1:10" x14ac:dyDescent="0.25">
      <c r="A8" s="164"/>
      <c r="B8" s="122" t="s">
        <v>22</v>
      </c>
      <c r="C8" s="122" t="s">
        <v>29</v>
      </c>
      <c r="D8" s="27" t="s">
        <v>33</v>
      </c>
      <c r="E8" s="11">
        <v>20</v>
      </c>
      <c r="F8" s="19">
        <v>1.04</v>
      </c>
      <c r="G8" s="42">
        <v>52.4</v>
      </c>
      <c r="H8" s="42">
        <v>1.5</v>
      </c>
      <c r="I8" s="42">
        <v>0.57999999999999996</v>
      </c>
      <c r="J8" s="43">
        <v>10.28</v>
      </c>
    </row>
    <row r="9" spans="1:10" x14ac:dyDescent="0.25">
      <c r="A9" s="164"/>
      <c r="B9" s="1" t="s">
        <v>37</v>
      </c>
      <c r="C9" s="1" t="s">
        <v>31</v>
      </c>
      <c r="D9" s="27" t="s">
        <v>210</v>
      </c>
      <c r="E9" s="11">
        <v>200</v>
      </c>
      <c r="F9" s="19">
        <v>3.96</v>
      </c>
      <c r="G9" s="42">
        <v>84</v>
      </c>
      <c r="H9" s="42">
        <v>0.6</v>
      </c>
      <c r="I9" s="42">
        <v>0.1</v>
      </c>
      <c r="J9" s="43">
        <v>20.100000000000001</v>
      </c>
    </row>
    <row r="10" spans="1:10" ht="15.75" thickBot="1" x14ac:dyDescent="0.3">
      <c r="A10" s="164"/>
      <c r="B10" s="131"/>
      <c r="C10" s="76"/>
      <c r="D10" s="77"/>
      <c r="E10" s="78"/>
      <c r="F10" s="79"/>
      <c r="G10" s="80"/>
      <c r="H10" s="80"/>
      <c r="I10" s="80"/>
      <c r="J10" s="81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233</v>
      </c>
      <c r="E11" s="10">
        <v>200</v>
      </c>
      <c r="F11" s="18">
        <v>21</v>
      </c>
      <c r="G11" s="67">
        <v>115</v>
      </c>
      <c r="H11" s="67">
        <v>0.2</v>
      </c>
      <c r="I11" s="67">
        <v>0.2</v>
      </c>
      <c r="J11" s="68">
        <v>22</v>
      </c>
    </row>
    <row r="12" spans="1:10" ht="15.75" thickBot="1" x14ac:dyDescent="0.3">
      <c r="A12" s="5"/>
      <c r="B12" s="33" t="s">
        <v>18</v>
      </c>
      <c r="C12" s="1" t="s">
        <v>29</v>
      </c>
      <c r="D12" s="27" t="s">
        <v>137</v>
      </c>
      <c r="E12" s="11">
        <v>30</v>
      </c>
      <c r="F12" s="19">
        <v>10</v>
      </c>
      <c r="G12" s="42">
        <v>120</v>
      </c>
      <c r="H12" s="42">
        <v>3.2</v>
      </c>
      <c r="I12" s="42">
        <v>1.7</v>
      </c>
      <c r="J12" s="43">
        <v>22.9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750</v>
      </c>
      <c r="F21" s="20">
        <f t="shared" ref="F21:J21" si="0">F4+F5+F6+F7+F8+F9+F10+F11+F12</f>
        <v>81.69</v>
      </c>
      <c r="G21" s="45">
        <f t="shared" si="0"/>
        <v>878.1</v>
      </c>
      <c r="H21" s="45">
        <f t="shared" si="0"/>
        <v>28.12</v>
      </c>
      <c r="I21" s="45">
        <f t="shared" si="0"/>
        <v>18.649999999999995</v>
      </c>
      <c r="J21" s="44">
        <f t="shared" si="0"/>
        <v>131.66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Лист103">
    <tabColor theme="7" tint="0.79998168889431442"/>
  </sheetPr>
  <dimension ref="A1:J21"/>
  <sheetViews>
    <sheetView showGridLines="0" showRowColHeaders="0" zoomScale="118" zoomScaleNormal="118" workbookViewId="0">
      <selection activeCell="B6" sqref="B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44622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4" t="s">
        <v>10</v>
      </c>
      <c r="B4" s="31" t="s">
        <v>14</v>
      </c>
      <c r="C4" s="31" t="s">
        <v>76</v>
      </c>
      <c r="D4" s="31" t="s">
        <v>151</v>
      </c>
      <c r="E4" s="35">
        <v>30</v>
      </c>
      <c r="F4" s="50">
        <v>7.01</v>
      </c>
      <c r="G4" s="47">
        <f>65/100*30</f>
        <v>19.5</v>
      </c>
      <c r="H4" s="47">
        <f>0.7/100*30</f>
        <v>0.20999999999999996</v>
      </c>
      <c r="I4" s="47">
        <f>0.3/100*30</f>
        <v>0.09</v>
      </c>
      <c r="J4" s="48">
        <f>1.9/100*30</f>
        <v>0.56999999999999995</v>
      </c>
    </row>
    <row r="5" spans="1:10" x14ac:dyDescent="0.25">
      <c r="A5" s="164"/>
      <c r="B5" s="38" t="s">
        <v>11</v>
      </c>
      <c r="C5" s="2" t="s">
        <v>56</v>
      </c>
      <c r="D5" s="29" t="s">
        <v>171</v>
      </c>
      <c r="E5" s="34">
        <v>80</v>
      </c>
      <c r="F5" s="21">
        <v>30.91</v>
      </c>
      <c r="G5" s="36">
        <v>247</v>
      </c>
      <c r="H5" s="36">
        <v>16.899999999999999</v>
      </c>
      <c r="I5" s="36">
        <v>18.3</v>
      </c>
      <c r="J5" s="49">
        <v>33.799999999999997</v>
      </c>
    </row>
    <row r="6" spans="1:10" x14ac:dyDescent="0.25">
      <c r="A6" s="164"/>
      <c r="B6" s="33" t="s">
        <v>17</v>
      </c>
      <c r="C6" s="1" t="s">
        <v>58</v>
      </c>
      <c r="D6" s="27" t="s">
        <v>59</v>
      </c>
      <c r="E6" s="11">
        <v>150</v>
      </c>
      <c r="F6" s="19">
        <v>9.0500000000000007</v>
      </c>
      <c r="G6" s="42">
        <v>173.5</v>
      </c>
      <c r="H6" s="42">
        <v>5.6</v>
      </c>
      <c r="I6" s="42">
        <v>5.8</v>
      </c>
      <c r="J6" s="43">
        <v>9.8000000000000007</v>
      </c>
    </row>
    <row r="7" spans="1:10" x14ac:dyDescent="0.25">
      <c r="A7" s="164"/>
      <c r="B7" s="120" t="s">
        <v>22</v>
      </c>
      <c r="C7" s="121" t="s">
        <v>29</v>
      </c>
      <c r="D7" s="29" t="s">
        <v>30</v>
      </c>
      <c r="E7" s="34">
        <v>20</v>
      </c>
      <c r="F7" s="21">
        <v>1.5</v>
      </c>
      <c r="G7" s="36">
        <v>46.4</v>
      </c>
      <c r="H7" s="36">
        <v>1.1200000000000001</v>
      </c>
      <c r="I7" s="36">
        <v>0.22</v>
      </c>
      <c r="J7" s="49">
        <v>9.8800000000000008</v>
      </c>
    </row>
    <row r="8" spans="1:10" x14ac:dyDescent="0.25">
      <c r="A8" s="164"/>
      <c r="B8" s="122" t="s">
        <v>22</v>
      </c>
      <c r="C8" s="122" t="s">
        <v>29</v>
      </c>
      <c r="D8" s="27" t="s">
        <v>33</v>
      </c>
      <c r="E8" s="11">
        <v>20</v>
      </c>
      <c r="F8" s="19">
        <v>1.04</v>
      </c>
      <c r="G8" s="42">
        <v>52.4</v>
      </c>
      <c r="H8" s="42">
        <v>1.5</v>
      </c>
      <c r="I8" s="42">
        <v>0.57999999999999996</v>
      </c>
      <c r="J8" s="43">
        <v>10.28</v>
      </c>
    </row>
    <row r="9" spans="1:10" x14ac:dyDescent="0.25">
      <c r="A9" s="164"/>
      <c r="B9" s="1" t="s">
        <v>37</v>
      </c>
      <c r="C9" s="1" t="s">
        <v>60</v>
      </c>
      <c r="D9" s="27" t="s">
        <v>61</v>
      </c>
      <c r="E9" s="11">
        <v>200</v>
      </c>
      <c r="F9" s="19">
        <v>3.6</v>
      </c>
      <c r="G9" s="42">
        <v>60</v>
      </c>
      <c r="H9" s="42">
        <v>0</v>
      </c>
      <c r="I9" s="42">
        <v>0</v>
      </c>
      <c r="J9" s="43">
        <v>15</v>
      </c>
    </row>
    <row r="10" spans="1:10" ht="15.75" thickBot="1" x14ac:dyDescent="0.3">
      <c r="A10" s="164"/>
      <c r="B10" s="131"/>
      <c r="C10" s="76"/>
      <c r="D10" s="77"/>
      <c r="E10" s="78"/>
      <c r="F10" s="79"/>
      <c r="G10" s="80"/>
      <c r="H10" s="80"/>
      <c r="I10" s="80"/>
      <c r="J10" s="81"/>
    </row>
    <row r="11" spans="1:10" x14ac:dyDescent="0.25">
      <c r="A11" s="69" t="s">
        <v>12</v>
      </c>
      <c r="B11" s="66" t="s">
        <v>37</v>
      </c>
      <c r="C11" s="3" t="s">
        <v>29</v>
      </c>
      <c r="D11" s="26" t="s">
        <v>123</v>
      </c>
      <c r="E11" s="10">
        <v>200</v>
      </c>
      <c r="F11" s="18">
        <v>31</v>
      </c>
      <c r="G11" s="67">
        <v>116</v>
      </c>
      <c r="H11" s="67">
        <v>6.4</v>
      </c>
      <c r="I11" s="67">
        <v>7.2</v>
      </c>
      <c r="J11" s="68">
        <v>10.3</v>
      </c>
    </row>
    <row r="12" spans="1:10" ht="15.75" thickBot="1" x14ac:dyDescent="0.3">
      <c r="A12" s="5"/>
      <c r="B12" s="61"/>
      <c r="C12" s="6"/>
      <c r="D12" s="28"/>
      <c r="E12" s="13"/>
      <c r="F12" s="20"/>
      <c r="G12" s="45"/>
      <c r="H12" s="45"/>
      <c r="I12" s="45"/>
      <c r="J12" s="44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700</v>
      </c>
      <c r="F21" s="20">
        <f t="shared" ref="F21:J21" si="0">F4+F5+F6+F7+F8+F9+F10+F11+F12</f>
        <v>84.11</v>
      </c>
      <c r="G21" s="45">
        <f t="shared" si="0"/>
        <v>714.8</v>
      </c>
      <c r="H21" s="45">
        <f t="shared" si="0"/>
        <v>31.730000000000004</v>
      </c>
      <c r="I21" s="45">
        <f t="shared" si="0"/>
        <v>32.19</v>
      </c>
      <c r="J21" s="44">
        <f t="shared" si="0"/>
        <v>89.63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Лист104">
    <tabColor theme="7" tint="0.79998168889431442"/>
  </sheetPr>
  <dimension ref="A1:J21"/>
  <sheetViews>
    <sheetView showGridLines="0" showRowColHeaders="0" zoomScale="118" zoomScaleNormal="118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44623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4" t="s">
        <v>10</v>
      </c>
      <c r="B4" s="31" t="s">
        <v>14</v>
      </c>
      <c r="C4" s="31" t="s">
        <v>117</v>
      </c>
      <c r="D4" s="31" t="s">
        <v>119</v>
      </c>
      <c r="E4" s="35">
        <v>30</v>
      </c>
      <c r="F4" s="50">
        <v>6.56</v>
      </c>
      <c r="G4" s="47">
        <v>116</v>
      </c>
      <c r="H4" s="47">
        <v>1.7</v>
      </c>
      <c r="I4" s="47">
        <v>9.4</v>
      </c>
      <c r="J4" s="48">
        <v>9.5</v>
      </c>
    </row>
    <row r="5" spans="1:10" x14ac:dyDescent="0.25">
      <c r="A5" s="164"/>
      <c r="B5" s="70" t="s">
        <v>14</v>
      </c>
      <c r="C5" s="33" t="s">
        <v>27</v>
      </c>
      <c r="D5" s="33" t="s">
        <v>28</v>
      </c>
      <c r="E5" s="33">
        <v>15</v>
      </c>
      <c r="F5" s="33">
        <v>9.92</v>
      </c>
      <c r="G5" s="33">
        <v>53.7</v>
      </c>
      <c r="H5" s="33">
        <v>3.48</v>
      </c>
      <c r="I5" s="33">
        <v>4.43</v>
      </c>
      <c r="J5" s="33">
        <v>0</v>
      </c>
    </row>
    <row r="6" spans="1:10" x14ac:dyDescent="0.25">
      <c r="A6" s="164"/>
      <c r="B6" s="33" t="s">
        <v>11</v>
      </c>
      <c r="C6" s="1" t="s">
        <v>74</v>
      </c>
      <c r="D6" s="27" t="s">
        <v>85</v>
      </c>
      <c r="E6" s="11">
        <v>190</v>
      </c>
      <c r="F6" s="19">
        <v>54.35</v>
      </c>
      <c r="G6" s="42">
        <v>310</v>
      </c>
      <c r="H6" s="42">
        <v>31.6</v>
      </c>
      <c r="I6" s="42">
        <v>19.2</v>
      </c>
      <c r="J6" s="43">
        <v>45.3</v>
      </c>
    </row>
    <row r="7" spans="1:10" x14ac:dyDescent="0.25">
      <c r="A7" s="164"/>
      <c r="B7" s="120" t="s">
        <v>22</v>
      </c>
      <c r="C7" s="121" t="s">
        <v>29</v>
      </c>
      <c r="D7" s="29" t="s">
        <v>30</v>
      </c>
      <c r="E7" s="34">
        <v>20</v>
      </c>
      <c r="F7" s="21">
        <v>1.5</v>
      </c>
      <c r="G7" s="36">
        <v>46.4</v>
      </c>
      <c r="H7" s="36">
        <v>1.1200000000000001</v>
      </c>
      <c r="I7" s="36">
        <v>0.22</v>
      </c>
      <c r="J7" s="49">
        <v>9.8800000000000008</v>
      </c>
    </row>
    <row r="8" spans="1:10" x14ac:dyDescent="0.25">
      <c r="A8" s="164"/>
      <c r="B8" s="122" t="s">
        <v>37</v>
      </c>
      <c r="C8" s="122" t="s">
        <v>53</v>
      </c>
      <c r="D8" s="27" t="s">
        <v>144</v>
      </c>
      <c r="E8" s="11">
        <v>207</v>
      </c>
      <c r="F8" s="19">
        <v>2.52</v>
      </c>
      <c r="G8" s="42">
        <v>42</v>
      </c>
      <c r="H8" s="42">
        <v>0.2</v>
      </c>
      <c r="I8" s="42">
        <v>0.1</v>
      </c>
      <c r="J8" s="43">
        <v>11.6</v>
      </c>
    </row>
    <row r="9" spans="1:10" x14ac:dyDescent="0.25">
      <c r="A9" s="164"/>
      <c r="B9" s="33" t="s">
        <v>18</v>
      </c>
      <c r="C9" s="1" t="s">
        <v>29</v>
      </c>
      <c r="D9" s="27" t="s">
        <v>91</v>
      </c>
      <c r="E9" s="11">
        <v>50</v>
      </c>
      <c r="F9" s="19">
        <v>7.66</v>
      </c>
      <c r="G9" s="42">
        <v>120</v>
      </c>
      <c r="H9" s="42">
        <v>3.2</v>
      </c>
      <c r="I9" s="42">
        <v>1.7</v>
      </c>
      <c r="J9" s="43">
        <v>22.9</v>
      </c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/>
      <c r="C11" s="3"/>
      <c r="D11" s="26"/>
      <c r="E11" s="10"/>
      <c r="F11" s="18"/>
      <c r="G11" s="67"/>
      <c r="H11" s="67"/>
      <c r="I11" s="67"/>
      <c r="J11" s="68"/>
    </row>
    <row r="12" spans="1:10" ht="15.75" thickBot="1" x14ac:dyDescent="0.3">
      <c r="A12" s="5"/>
      <c r="B12" s="61"/>
      <c r="C12" s="6"/>
      <c r="D12" s="28"/>
      <c r="E12" s="13"/>
      <c r="F12" s="20"/>
      <c r="G12" s="45"/>
      <c r="H12" s="45"/>
      <c r="I12" s="45"/>
      <c r="J12" s="44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512</v>
      </c>
      <c r="F21" s="20">
        <f t="shared" ref="F21:J21" si="0">F4+F5+F6+F7+F8+F9+F10+F11+F12</f>
        <v>82.509999999999991</v>
      </c>
      <c r="G21" s="45">
        <f t="shared" si="0"/>
        <v>688.1</v>
      </c>
      <c r="H21" s="45">
        <f t="shared" si="0"/>
        <v>41.300000000000004</v>
      </c>
      <c r="I21" s="45">
        <f t="shared" si="0"/>
        <v>35.050000000000004</v>
      </c>
      <c r="J21" s="44">
        <f t="shared" si="0"/>
        <v>99.179999999999978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Лист105">
    <tabColor theme="7" tint="0.79998168889431442"/>
  </sheetPr>
  <dimension ref="A1:J21"/>
  <sheetViews>
    <sheetView showGridLines="0" showRowColHeaders="0" zoomScale="118" zoomScaleNormal="118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44624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4" t="s">
        <v>10</v>
      </c>
      <c r="B4" s="33" t="s">
        <v>11</v>
      </c>
      <c r="C4" s="1" t="s">
        <v>93</v>
      </c>
      <c r="D4" s="27" t="s">
        <v>94</v>
      </c>
      <c r="E4" s="93">
        <v>100</v>
      </c>
      <c r="F4" s="19">
        <v>33.6</v>
      </c>
      <c r="G4" s="42">
        <v>499</v>
      </c>
      <c r="H4" s="42">
        <v>10.6</v>
      </c>
      <c r="I4" s="42">
        <v>17.3</v>
      </c>
      <c r="J4" s="42">
        <v>0.2</v>
      </c>
    </row>
    <row r="5" spans="1:10" x14ac:dyDescent="0.25">
      <c r="A5" s="164"/>
      <c r="B5" s="33" t="s">
        <v>17</v>
      </c>
      <c r="C5" s="1" t="s">
        <v>51</v>
      </c>
      <c r="D5" s="27" t="s">
        <v>52</v>
      </c>
      <c r="E5" s="11">
        <v>150</v>
      </c>
      <c r="F5" s="19">
        <v>6.33</v>
      </c>
      <c r="G5" s="42">
        <v>190.35</v>
      </c>
      <c r="H5" s="42">
        <v>5.55</v>
      </c>
      <c r="I5" s="42">
        <v>0.45</v>
      </c>
      <c r="J5" s="42">
        <v>29.57</v>
      </c>
    </row>
    <row r="6" spans="1:10" x14ac:dyDescent="0.25">
      <c r="A6" s="164"/>
      <c r="B6" s="120" t="s">
        <v>22</v>
      </c>
      <c r="C6" s="122" t="s">
        <v>29</v>
      </c>
      <c r="D6" s="27" t="s">
        <v>30</v>
      </c>
      <c r="E6" s="93">
        <v>20</v>
      </c>
      <c r="F6" s="19">
        <v>1.5</v>
      </c>
      <c r="G6" s="42">
        <v>46.4</v>
      </c>
      <c r="H6" s="42">
        <v>1.1200000000000001</v>
      </c>
      <c r="I6" s="42">
        <v>0.22</v>
      </c>
      <c r="J6" s="42">
        <v>9.8800000000000008</v>
      </c>
    </row>
    <row r="7" spans="1:10" x14ac:dyDescent="0.25">
      <c r="A7" s="164"/>
      <c r="B7" s="122" t="s">
        <v>22</v>
      </c>
      <c r="C7" s="122" t="s">
        <v>29</v>
      </c>
      <c r="D7" s="27" t="s">
        <v>33</v>
      </c>
      <c r="E7" s="11">
        <v>20</v>
      </c>
      <c r="F7" s="19">
        <v>1.04</v>
      </c>
      <c r="G7" s="42">
        <v>52.4</v>
      </c>
      <c r="H7" s="42">
        <v>1.5</v>
      </c>
      <c r="I7" s="42">
        <v>0.57999999999999996</v>
      </c>
      <c r="J7" s="42">
        <v>10.28</v>
      </c>
    </row>
    <row r="8" spans="1:10" x14ac:dyDescent="0.25">
      <c r="A8" s="164"/>
      <c r="B8" s="33" t="s">
        <v>37</v>
      </c>
      <c r="C8" s="1" t="s">
        <v>39</v>
      </c>
      <c r="D8" s="27" t="s">
        <v>40</v>
      </c>
      <c r="E8" s="11">
        <v>180</v>
      </c>
      <c r="F8" s="19">
        <v>8.01</v>
      </c>
      <c r="G8" s="42">
        <v>109</v>
      </c>
      <c r="H8" s="42">
        <v>3</v>
      </c>
      <c r="I8" s="42">
        <v>4</v>
      </c>
      <c r="J8" s="42">
        <v>17</v>
      </c>
    </row>
    <row r="9" spans="1:10" x14ac:dyDescent="0.25">
      <c r="A9" s="164"/>
      <c r="B9" s="33"/>
      <c r="C9" s="1"/>
      <c r="D9" s="27"/>
      <c r="E9" s="11"/>
      <c r="F9" s="19"/>
      <c r="G9" s="42"/>
      <c r="H9" s="42"/>
      <c r="I9" s="42"/>
      <c r="J9" s="42"/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37</v>
      </c>
      <c r="C11" s="3" t="s">
        <v>29</v>
      </c>
      <c r="D11" s="26" t="s">
        <v>123</v>
      </c>
      <c r="E11" s="10">
        <v>200</v>
      </c>
      <c r="F11" s="18">
        <v>31</v>
      </c>
      <c r="G11" s="67">
        <v>116</v>
      </c>
      <c r="H11" s="67">
        <v>6.4</v>
      </c>
      <c r="I11" s="67">
        <v>7.2</v>
      </c>
      <c r="J11" s="68">
        <v>10.3</v>
      </c>
    </row>
    <row r="12" spans="1:10" ht="15.75" thickBot="1" x14ac:dyDescent="0.3">
      <c r="A12" s="5"/>
      <c r="B12" s="61"/>
      <c r="C12" s="6"/>
      <c r="D12" s="28"/>
      <c r="E12" s="13"/>
      <c r="F12" s="20"/>
      <c r="G12" s="45"/>
      <c r="H12" s="45"/>
      <c r="I12" s="45"/>
      <c r="J12" s="44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670</v>
      </c>
      <c r="F21" s="20">
        <f t="shared" ref="F21:J21" si="0">F4+F5+F6+F7+F8+F9+F10+F11+F12</f>
        <v>81.47999999999999</v>
      </c>
      <c r="G21" s="45">
        <f t="shared" si="0"/>
        <v>1013.15</v>
      </c>
      <c r="H21" s="45">
        <f t="shared" si="0"/>
        <v>28.17</v>
      </c>
      <c r="I21" s="45">
        <f t="shared" si="0"/>
        <v>29.749999999999996</v>
      </c>
      <c r="J21" s="44">
        <f t="shared" si="0"/>
        <v>77.23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Лист106">
    <tabColor theme="7" tint="0.79998168889431442"/>
  </sheetPr>
  <dimension ref="A1:J21"/>
  <sheetViews>
    <sheetView showGridLines="0" showRowColHeaders="0" zoomScale="118" zoomScaleNormal="118" workbookViewId="0">
      <selection activeCell="B5" sqref="B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44630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4" t="s">
        <v>10</v>
      </c>
      <c r="B4" s="33" t="s">
        <v>11</v>
      </c>
      <c r="C4" s="1" t="s">
        <v>56</v>
      </c>
      <c r="D4" s="27" t="s">
        <v>235</v>
      </c>
      <c r="E4" s="11">
        <v>80</v>
      </c>
      <c r="F4" s="19">
        <v>30.3</v>
      </c>
      <c r="G4" s="42">
        <v>247</v>
      </c>
      <c r="H4" s="42">
        <v>16.899999999999999</v>
      </c>
      <c r="I4" s="42">
        <v>18.3</v>
      </c>
      <c r="J4" s="43">
        <v>33.799999999999997</v>
      </c>
    </row>
    <row r="5" spans="1:10" x14ac:dyDescent="0.25">
      <c r="A5" s="164"/>
      <c r="B5" s="33" t="s">
        <v>17</v>
      </c>
      <c r="C5" s="1" t="s">
        <v>102</v>
      </c>
      <c r="D5" s="27" t="s">
        <v>103</v>
      </c>
      <c r="E5" s="11">
        <v>150</v>
      </c>
      <c r="F5" s="19">
        <v>7</v>
      </c>
      <c r="G5" s="42">
        <v>219</v>
      </c>
      <c r="H5" s="42">
        <v>16.5</v>
      </c>
      <c r="I5" s="42">
        <v>3.8</v>
      </c>
      <c r="J5" s="43">
        <v>29.8</v>
      </c>
    </row>
    <row r="6" spans="1:10" x14ac:dyDescent="0.25">
      <c r="A6" s="164"/>
      <c r="B6" s="120" t="s">
        <v>22</v>
      </c>
      <c r="C6" s="122" t="s">
        <v>29</v>
      </c>
      <c r="D6" s="27" t="s">
        <v>30</v>
      </c>
      <c r="E6" s="93">
        <v>20</v>
      </c>
      <c r="F6" s="19">
        <v>1.5</v>
      </c>
      <c r="G6" s="42">
        <v>46.4</v>
      </c>
      <c r="H6" s="42">
        <v>1.1200000000000001</v>
      </c>
      <c r="I6" s="42">
        <v>0.22</v>
      </c>
      <c r="J6" s="42">
        <v>9.8800000000000008</v>
      </c>
    </row>
    <row r="7" spans="1:10" x14ac:dyDescent="0.25">
      <c r="A7" s="164"/>
      <c r="B7" s="122" t="s">
        <v>22</v>
      </c>
      <c r="C7" s="122" t="s">
        <v>29</v>
      </c>
      <c r="D7" s="27" t="s">
        <v>33</v>
      </c>
      <c r="E7" s="11">
        <v>20</v>
      </c>
      <c r="F7" s="19">
        <v>1.04</v>
      </c>
      <c r="G7" s="42">
        <v>52.4</v>
      </c>
      <c r="H7" s="42">
        <v>1.5</v>
      </c>
      <c r="I7" s="42">
        <v>0.57999999999999996</v>
      </c>
      <c r="J7" s="42">
        <v>10.28</v>
      </c>
    </row>
    <row r="8" spans="1:10" x14ac:dyDescent="0.25">
      <c r="A8" s="164"/>
      <c r="B8" s="1" t="s">
        <v>37</v>
      </c>
      <c r="C8" s="1" t="s">
        <v>60</v>
      </c>
      <c r="D8" s="27" t="s">
        <v>61</v>
      </c>
      <c r="E8" s="11">
        <v>200</v>
      </c>
      <c r="F8" s="19">
        <v>3.6</v>
      </c>
      <c r="G8" s="42">
        <v>60</v>
      </c>
      <c r="H8" s="42">
        <v>0</v>
      </c>
      <c r="I8" s="42">
        <v>0</v>
      </c>
      <c r="J8" s="43">
        <v>15</v>
      </c>
    </row>
    <row r="9" spans="1:10" x14ac:dyDescent="0.25">
      <c r="A9" s="164"/>
      <c r="B9" s="33"/>
      <c r="C9" s="1"/>
      <c r="D9" s="27"/>
      <c r="E9" s="11"/>
      <c r="F9" s="19"/>
      <c r="G9" s="42"/>
      <c r="H9" s="42"/>
      <c r="I9" s="42"/>
      <c r="J9" s="42"/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37</v>
      </c>
      <c r="C11" s="3" t="s">
        <v>29</v>
      </c>
      <c r="D11" s="26" t="s">
        <v>123</v>
      </c>
      <c r="E11" s="10">
        <v>200</v>
      </c>
      <c r="F11" s="18">
        <v>31</v>
      </c>
      <c r="G11" s="67">
        <v>116</v>
      </c>
      <c r="H11" s="67">
        <v>6.4</v>
      </c>
      <c r="I11" s="67">
        <v>7.2</v>
      </c>
      <c r="J11" s="68">
        <v>10.3</v>
      </c>
    </row>
    <row r="12" spans="1:10" ht="15.75" thickBot="1" x14ac:dyDescent="0.3">
      <c r="A12" s="5"/>
      <c r="B12" s="61" t="s">
        <v>18</v>
      </c>
      <c r="C12" s="6" t="s">
        <v>29</v>
      </c>
      <c r="D12" s="28" t="s">
        <v>216</v>
      </c>
      <c r="E12" s="13">
        <v>22</v>
      </c>
      <c r="F12" s="20">
        <v>4.51</v>
      </c>
      <c r="G12" s="45">
        <v>120</v>
      </c>
      <c r="H12" s="45">
        <v>3.2</v>
      </c>
      <c r="I12" s="45">
        <v>1.7</v>
      </c>
      <c r="J12" s="44">
        <v>22.9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692</v>
      </c>
      <c r="F21" s="20">
        <f t="shared" ref="F21:J21" si="0">F4+F5+F6+F7+F8+F9+F10+F11+F12</f>
        <v>78.95</v>
      </c>
      <c r="G21" s="45">
        <f t="shared" si="0"/>
        <v>860.8</v>
      </c>
      <c r="H21" s="45">
        <f t="shared" si="0"/>
        <v>45.62</v>
      </c>
      <c r="I21" s="45">
        <f t="shared" si="0"/>
        <v>31.799999999999997</v>
      </c>
      <c r="J21" s="44">
        <f t="shared" si="0"/>
        <v>131.95999999999998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Лист107">
    <tabColor theme="7" tint="0.79998168889431442"/>
  </sheetPr>
  <dimension ref="A1:J21"/>
  <sheetViews>
    <sheetView showGridLines="0" showRowColHeaders="0" zoomScale="118" zoomScaleNormal="118" workbookViewId="0">
      <selection activeCell="B5" sqref="B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44631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4" t="s">
        <v>10</v>
      </c>
      <c r="B4" s="33" t="s">
        <v>11</v>
      </c>
      <c r="C4" s="1" t="s">
        <v>49</v>
      </c>
      <c r="D4" s="27" t="s">
        <v>50</v>
      </c>
      <c r="E4" s="93">
        <v>100</v>
      </c>
      <c r="F4" s="19">
        <v>33.65</v>
      </c>
      <c r="G4" s="42">
        <v>210</v>
      </c>
      <c r="H4" s="42">
        <v>14.7</v>
      </c>
      <c r="I4" s="42">
        <v>11.1</v>
      </c>
      <c r="J4" s="42">
        <v>12.7</v>
      </c>
    </row>
    <row r="5" spans="1:10" x14ac:dyDescent="0.25">
      <c r="A5" s="164"/>
      <c r="B5" s="33" t="s">
        <v>17</v>
      </c>
      <c r="C5" s="1" t="s">
        <v>200</v>
      </c>
      <c r="D5" s="27" t="s">
        <v>236</v>
      </c>
      <c r="E5" s="11">
        <v>180</v>
      </c>
      <c r="F5" s="19">
        <v>12.28</v>
      </c>
      <c r="G5" s="42">
        <v>209.55</v>
      </c>
      <c r="H5" s="42">
        <v>3.7</v>
      </c>
      <c r="I5" s="42">
        <v>4.9000000000000004</v>
      </c>
      <c r="J5" s="42">
        <v>37.74</v>
      </c>
    </row>
    <row r="6" spans="1:10" x14ac:dyDescent="0.25">
      <c r="A6" s="164"/>
      <c r="B6" s="120" t="s">
        <v>22</v>
      </c>
      <c r="C6" s="122" t="s">
        <v>29</v>
      </c>
      <c r="D6" s="27" t="s">
        <v>30</v>
      </c>
      <c r="E6" s="93">
        <v>20</v>
      </c>
      <c r="F6" s="19">
        <v>1.5</v>
      </c>
      <c r="G6" s="42">
        <v>46.4</v>
      </c>
      <c r="H6" s="42">
        <v>1.1200000000000001</v>
      </c>
      <c r="I6" s="42">
        <v>0.22</v>
      </c>
      <c r="J6" s="42">
        <v>9.8800000000000008</v>
      </c>
    </row>
    <row r="7" spans="1:10" x14ac:dyDescent="0.25">
      <c r="A7" s="164"/>
      <c r="B7" s="122" t="s">
        <v>22</v>
      </c>
      <c r="C7" s="122" t="s">
        <v>29</v>
      </c>
      <c r="D7" s="27" t="s">
        <v>33</v>
      </c>
      <c r="E7" s="11">
        <v>20</v>
      </c>
      <c r="F7" s="19">
        <v>1.04</v>
      </c>
      <c r="G7" s="42">
        <v>52.4</v>
      </c>
      <c r="H7" s="42">
        <v>1.5</v>
      </c>
      <c r="I7" s="42">
        <v>0.57999999999999996</v>
      </c>
      <c r="J7" s="42">
        <v>10.28</v>
      </c>
    </row>
    <row r="8" spans="1:10" x14ac:dyDescent="0.25">
      <c r="A8" s="164"/>
      <c r="B8" s="1" t="s">
        <v>37</v>
      </c>
      <c r="C8" s="1" t="s">
        <v>31</v>
      </c>
      <c r="D8" s="27" t="s">
        <v>203</v>
      </c>
      <c r="E8" s="11">
        <v>200</v>
      </c>
      <c r="F8" s="19">
        <v>3.56</v>
      </c>
      <c r="G8" s="42">
        <v>84</v>
      </c>
      <c r="H8" s="42">
        <v>0.6</v>
      </c>
      <c r="I8" s="42">
        <v>0.1</v>
      </c>
      <c r="J8" s="43">
        <v>20.100000000000001</v>
      </c>
    </row>
    <row r="9" spans="1:10" x14ac:dyDescent="0.25">
      <c r="A9" s="164"/>
      <c r="B9" s="33"/>
      <c r="C9" s="1"/>
      <c r="D9" s="27"/>
      <c r="E9" s="11"/>
      <c r="F9" s="19"/>
      <c r="G9" s="42"/>
      <c r="H9" s="42"/>
      <c r="I9" s="42"/>
      <c r="J9" s="42"/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132" t="s">
        <v>37</v>
      </c>
      <c r="C11" s="3" t="s">
        <v>82</v>
      </c>
      <c r="D11" s="26" t="s">
        <v>234</v>
      </c>
      <c r="E11" s="10">
        <v>200</v>
      </c>
      <c r="F11" s="18">
        <v>27</v>
      </c>
      <c r="G11" s="67">
        <v>86</v>
      </c>
      <c r="H11" s="67">
        <v>0.1</v>
      </c>
      <c r="I11" s="67">
        <v>0.1</v>
      </c>
      <c r="J11" s="68">
        <v>20.2</v>
      </c>
    </row>
    <row r="12" spans="1:10" ht="15.75" thickBot="1" x14ac:dyDescent="0.3">
      <c r="A12" s="5"/>
      <c r="B12" s="130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720</v>
      </c>
      <c r="F21" s="20">
        <f t="shared" ref="F21:J21" si="0">F4+F5+F6+F7+F8+F9+F10+F11+F12</f>
        <v>79.03</v>
      </c>
      <c r="G21" s="45">
        <f t="shared" si="0"/>
        <v>688.35</v>
      </c>
      <c r="H21" s="45">
        <f t="shared" si="0"/>
        <v>21.720000000000002</v>
      </c>
      <c r="I21" s="45">
        <f t="shared" si="0"/>
        <v>17</v>
      </c>
      <c r="J21" s="44">
        <f t="shared" si="0"/>
        <v>110.89999999999999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Лист108">
    <tabColor theme="7" tint="0.79998168889431442"/>
  </sheetPr>
  <dimension ref="A1:J21"/>
  <sheetViews>
    <sheetView showGridLines="0" showRowColHeaders="0" zoomScale="118" zoomScaleNormal="118" workbookViewId="0">
      <selection activeCell="B11" sqref="B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44634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4" t="s">
        <v>10</v>
      </c>
      <c r="B4" s="31" t="s">
        <v>14</v>
      </c>
      <c r="C4" s="31" t="s">
        <v>184</v>
      </c>
      <c r="D4" s="31" t="s">
        <v>185</v>
      </c>
      <c r="E4" s="35">
        <v>65</v>
      </c>
      <c r="F4" s="50">
        <v>23.02</v>
      </c>
      <c r="G4" s="47">
        <v>153.4</v>
      </c>
      <c r="H4" s="47">
        <v>6.2</v>
      </c>
      <c r="I4" s="47">
        <v>7.2</v>
      </c>
      <c r="J4" s="48">
        <v>15.9</v>
      </c>
    </row>
    <row r="5" spans="1:10" x14ac:dyDescent="0.25">
      <c r="A5" s="164"/>
      <c r="B5" s="38" t="s">
        <v>11</v>
      </c>
      <c r="C5" s="2" t="s">
        <v>38</v>
      </c>
      <c r="D5" s="29" t="s">
        <v>41</v>
      </c>
      <c r="E5" s="34">
        <v>250</v>
      </c>
      <c r="F5" s="21">
        <v>14.09</v>
      </c>
      <c r="G5" s="36">
        <v>251</v>
      </c>
      <c r="H5" s="36">
        <v>7</v>
      </c>
      <c r="I5" s="36">
        <v>8</v>
      </c>
      <c r="J5" s="49">
        <v>38</v>
      </c>
    </row>
    <row r="6" spans="1:10" x14ac:dyDescent="0.25">
      <c r="A6" s="164"/>
      <c r="B6" s="120" t="s">
        <v>22</v>
      </c>
      <c r="C6" s="122" t="s">
        <v>29</v>
      </c>
      <c r="D6" s="27" t="s">
        <v>30</v>
      </c>
      <c r="E6" s="93">
        <v>20</v>
      </c>
      <c r="F6" s="19">
        <v>1.5</v>
      </c>
      <c r="G6" s="42">
        <v>46.4</v>
      </c>
      <c r="H6" s="42">
        <v>1.1200000000000001</v>
      </c>
      <c r="I6" s="42">
        <v>0.22</v>
      </c>
      <c r="J6" s="42">
        <v>9.8800000000000008</v>
      </c>
    </row>
    <row r="7" spans="1:10" x14ac:dyDescent="0.25">
      <c r="A7" s="164"/>
      <c r="B7" s="1" t="s">
        <v>37</v>
      </c>
      <c r="C7" s="1" t="s">
        <v>53</v>
      </c>
      <c r="D7" s="27" t="s">
        <v>34</v>
      </c>
      <c r="E7" s="11">
        <v>200</v>
      </c>
      <c r="F7" s="19">
        <v>1.31</v>
      </c>
      <c r="G7" s="42">
        <v>42</v>
      </c>
      <c r="H7" s="42">
        <v>0.2</v>
      </c>
      <c r="I7" s="42">
        <v>0.1</v>
      </c>
      <c r="J7" s="43">
        <v>11.6</v>
      </c>
    </row>
    <row r="8" spans="1:10" x14ac:dyDescent="0.25">
      <c r="A8" s="164"/>
      <c r="B8" s="33"/>
      <c r="C8" s="1"/>
      <c r="D8" s="27"/>
      <c r="E8" s="11"/>
      <c r="F8" s="19"/>
      <c r="G8" s="42"/>
      <c r="H8" s="42"/>
      <c r="I8" s="42"/>
      <c r="J8" s="43"/>
    </row>
    <row r="9" spans="1:10" x14ac:dyDescent="0.25">
      <c r="A9" s="164"/>
      <c r="B9" s="32"/>
      <c r="C9" s="2"/>
      <c r="D9" s="29"/>
      <c r="E9" s="15"/>
      <c r="F9" s="21"/>
      <c r="G9" s="36"/>
      <c r="H9" s="36"/>
      <c r="I9" s="36"/>
      <c r="J9" s="36"/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133" t="s">
        <v>37</v>
      </c>
      <c r="C11" s="2" t="s">
        <v>82</v>
      </c>
      <c r="D11" s="29" t="s">
        <v>234</v>
      </c>
      <c r="E11" s="15">
        <v>200</v>
      </c>
      <c r="F11" s="21">
        <v>27</v>
      </c>
      <c r="G11" s="36">
        <v>86</v>
      </c>
      <c r="H11" s="36">
        <v>0.1</v>
      </c>
      <c r="I11" s="36">
        <v>0.1</v>
      </c>
      <c r="J11" s="49">
        <v>20.2</v>
      </c>
    </row>
    <row r="12" spans="1:10" ht="15.75" thickBot="1" x14ac:dyDescent="0.3">
      <c r="A12" s="5"/>
      <c r="B12" s="64" t="s">
        <v>18</v>
      </c>
      <c r="C12" s="52" t="s">
        <v>29</v>
      </c>
      <c r="D12" s="53" t="s">
        <v>134</v>
      </c>
      <c r="E12" s="54">
        <v>30</v>
      </c>
      <c r="F12" s="62">
        <v>20</v>
      </c>
      <c r="G12" s="56">
        <v>120</v>
      </c>
      <c r="H12" s="56">
        <v>3.2</v>
      </c>
      <c r="I12" s="56">
        <v>1.7</v>
      </c>
      <c r="J12" s="57">
        <v>22.9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765</v>
      </c>
      <c r="F21" s="20">
        <f t="shared" ref="F21:J21" si="0">F4+F5+F6+F7+F8+F9+F10+F11+F12</f>
        <v>86.92</v>
      </c>
      <c r="G21" s="45">
        <f t="shared" si="0"/>
        <v>698.8</v>
      </c>
      <c r="H21" s="45">
        <f t="shared" si="0"/>
        <v>17.82</v>
      </c>
      <c r="I21" s="45">
        <f t="shared" si="0"/>
        <v>17.32</v>
      </c>
      <c r="J21" s="44">
        <f t="shared" si="0"/>
        <v>118.47999999999999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Лист109">
    <tabColor theme="7" tint="0.79998168889431442"/>
  </sheetPr>
  <dimension ref="A1:J21"/>
  <sheetViews>
    <sheetView showGridLines="0" showRowColHeaders="0" zoomScale="118" zoomScaleNormal="118" workbookViewId="0">
      <selection activeCell="B4" sqref="B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44635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4" t="s">
        <v>10</v>
      </c>
      <c r="B4" s="33" t="s">
        <v>11</v>
      </c>
      <c r="C4" s="1" t="s">
        <v>237</v>
      </c>
      <c r="D4" s="27" t="s">
        <v>238</v>
      </c>
      <c r="E4" s="93">
        <v>80</v>
      </c>
      <c r="F4" s="19">
        <v>37.869999999999997</v>
      </c>
      <c r="G4" s="42">
        <v>156.19999999999999</v>
      </c>
      <c r="H4" s="42">
        <v>13.3</v>
      </c>
      <c r="I4" s="42">
        <v>9.1999999999999993</v>
      </c>
      <c r="J4" s="43">
        <v>5.0999999999999996</v>
      </c>
    </row>
    <row r="5" spans="1:10" x14ac:dyDescent="0.25">
      <c r="A5" s="164"/>
      <c r="B5" s="33" t="s">
        <v>17</v>
      </c>
      <c r="C5" s="1" t="s">
        <v>51</v>
      </c>
      <c r="D5" s="27" t="s">
        <v>52</v>
      </c>
      <c r="E5" s="11">
        <v>150</v>
      </c>
      <c r="F5" s="19">
        <v>6.33</v>
      </c>
      <c r="G5" s="42">
        <v>190.35</v>
      </c>
      <c r="H5" s="42">
        <v>5.55</v>
      </c>
      <c r="I5" s="42">
        <v>0.45</v>
      </c>
      <c r="J5" s="43">
        <v>29.57</v>
      </c>
    </row>
    <row r="6" spans="1:10" x14ac:dyDescent="0.25">
      <c r="A6" s="164"/>
      <c r="B6" s="120" t="s">
        <v>22</v>
      </c>
      <c r="C6" s="121" t="s">
        <v>29</v>
      </c>
      <c r="D6" s="29" t="s">
        <v>30</v>
      </c>
      <c r="E6" s="34">
        <v>20</v>
      </c>
      <c r="F6" s="21">
        <v>1.5</v>
      </c>
      <c r="G6" s="36">
        <v>46.4</v>
      </c>
      <c r="H6" s="36">
        <v>1.1200000000000001</v>
      </c>
      <c r="I6" s="36">
        <v>0.22</v>
      </c>
      <c r="J6" s="49">
        <v>9.8800000000000008</v>
      </c>
    </row>
    <row r="7" spans="1:10" x14ac:dyDescent="0.25">
      <c r="A7" s="164"/>
      <c r="B7" s="122" t="s">
        <v>22</v>
      </c>
      <c r="C7" s="122" t="s">
        <v>29</v>
      </c>
      <c r="D7" s="27" t="s">
        <v>33</v>
      </c>
      <c r="E7" s="11">
        <v>20</v>
      </c>
      <c r="F7" s="19">
        <v>1.04</v>
      </c>
      <c r="G7" s="42">
        <v>52.4</v>
      </c>
      <c r="H7" s="42">
        <v>1.5</v>
      </c>
      <c r="I7" s="42">
        <v>0.57999999999999996</v>
      </c>
      <c r="J7" s="43">
        <v>10.28</v>
      </c>
    </row>
    <row r="8" spans="1:10" x14ac:dyDescent="0.25">
      <c r="A8" s="164"/>
      <c r="B8" s="1" t="s">
        <v>37</v>
      </c>
      <c r="C8" s="1" t="s">
        <v>60</v>
      </c>
      <c r="D8" s="27" t="s">
        <v>61</v>
      </c>
      <c r="E8" s="11">
        <v>200</v>
      </c>
      <c r="F8" s="19">
        <v>3.6</v>
      </c>
      <c r="G8" s="42">
        <v>60</v>
      </c>
      <c r="H8" s="42">
        <v>0</v>
      </c>
      <c r="I8" s="42">
        <v>0</v>
      </c>
      <c r="J8" s="43">
        <v>15</v>
      </c>
    </row>
    <row r="9" spans="1:10" x14ac:dyDescent="0.25">
      <c r="A9" s="164"/>
      <c r="B9" s="32"/>
      <c r="C9" s="2"/>
      <c r="D9" s="29"/>
      <c r="E9" s="15"/>
      <c r="F9" s="21"/>
      <c r="G9" s="36"/>
      <c r="H9" s="36"/>
      <c r="I9" s="36"/>
      <c r="J9" s="36"/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37</v>
      </c>
      <c r="C11" s="3" t="s">
        <v>29</v>
      </c>
      <c r="D11" s="26" t="s">
        <v>123</v>
      </c>
      <c r="E11" s="10">
        <v>200</v>
      </c>
      <c r="F11" s="18">
        <v>31</v>
      </c>
      <c r="G11" s="67">
        <v>116</v>
      </c>
      <c r="H11" s="67">
        <v>6.4</v>
      </c>
      <c r="I11" s="67">
        <v>7.2</v>
      </c>
      <c r="J11" s="68">
        <v>10.3</v>
      </c>
    </row>
    <row r="12" spans="1:10" ht="15.75" thickBot="1" x14ac:dyDescent="0.3">
      <c r="A12" s="5"/>
      <c r="B12" s="61" t="s">
        <v>18</v>
      </c>
      <c r="C12" s="6" t="s">
        <v>29</v>
      </c>
      <c r="D12" s="28" t="s">
        <v>239</v>
      </c>
      <c r="E12" s="13">
        <v>30</v>
      </c>
      <c r="F12" s="20">
        <v>4.51</v>
      </c>
      <c r="G12" s="45">
        <v>120</v>
      </c>
      <c r="H12" s="45">
        <v>3.2</v>
      </c>
      <c r="I12" s="45">
        <v>1.7</v>
      </c>
      <c r="J12" s="44">
        <v>22.9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700</v>
      </c>
      <c r="F21" s="20">
        <f t="shared" ref="F21:J21" si="0">F4+F5+F6+F7+F8+F9+F10+F11+F12</f>
        <v>85.850000000000009</v>
      </c>
      <c r="G21" s="45">
        <f t="shared" si="0"/>
        <v>741.34999999999991</v>
      </c>
      <c r="H21" s="45">
        <f t="shared" si="0"/>
        <v>31.070000000000004</v>
      </c>
      <c r="I21" s="45">
        <f t="shared" si="0"/>
        <v>19.349999999999998</v>
      </c>
      <c r="J21" s="44">
        <f t="shared" si="0"/>
        <v>103.03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tabColor theme="7" tint="0.79998168889431442"/>
  </sheetPr>
  <dimension ref="A1:J21"/>
  <sheetViews>
    <sheetView showGridLines="0" showRowColHeaders="0" zoomScale="118" zoomScaleNormal="118" workbookViewId="0">
      <selection activeCell="B11" sqref="B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44455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5" t="s">
        <v>10</v>
      </c>
      <c r="B4" s="31" t="s">
        <v>14</v>
      </c>
      <c r="C4" s="31" t="s">
        <v>105</v>
      </c>
      <c r="D4" s="31" t="s">
        <v>106</v>
      </c>
      <c r="E4" s="35">
        <v>45</v>
      </c>
      <c r="F4" s="50">
        <v>16.28</v>
      </c>
      <c r="G4" s="47">
        <v>169.7</v>
      </c>
      <c r="H4" s="47">
        <v>5.18</v>
      </c>
      <c r="I4" s="47">
        <v>13.83</v>
      </c>
      <c r="J4" s="48">
        <v>9.5</v>
      </c>
    </row>
    <row r="5" spans="1:10" ht="30" x14ac:dyDescent="0.25">
      <c r="A5" s="164"/>
      <c r="B5" s="33" t="s">
        <v>11</v>
      </c>
      <c r="C5" s="2" t="s">
        <v>107</v>
      </c>
      <c r="D5" s="29" t="s">
        <v>108</v>
      </c>
      <c r="E5" s="34">
        <v>290</v>
      </c>
      <c r="F5" s="21">
        <v>19.5</v>
      </c>
      <c r="G5" s="36">
        <v>243.7</v>
      </c>
      <c r="H5" s="36">
        <v>12.72</v>
      </c>
      <c r="I5" s="36">
        <v>10.63</v>
      </c>
      <c r="J5" s="49">
        <v>27.15</v>
      </c>
    </row>
    <row r="6" spans="1:10" x14ac:dyDescent="0.25">
      <c r="A6" s="164"/>
      <c r="B6" s="33" t="s">
        <v>22</v>
      </c>
      <c r="C6" s="1" t="s">
        <v>29</v>
      </c>
      <c r="D6" s="27" t="s">
        <v>30</v>
      </c>
      <c r="E6" s="11">
        <v>20</v>
      </c>
      <c r="F6" s="19">
        <v>1.35</v>
      </c>
      <c r="G6" s="42">
        <v>46.4</v>
      </c>
      <c r="H6" s="42">
        <v>1.1200000000000001</v>
      </c>
      <c r="I6" s="42">
        <v>0.22</v>
      </c>
      <c r="J6" s="43">
        <v>9.8800000000000008</v>
      </c>
    </row>
    <row r="7" spans="1:10" x14ac:dyDescent="0.25">
      <c r="A7" s="164"/>
      <c r="B7" s="1" t="s">
        <v>37</v>
      </c>
      <c r="C7" s="1" t="s">
        <v>29</v>
      </c>
      <c r="D7" s="27" t="s">
        <v>109</v>
      </c>
      <c r="E7" s="11">
        <v>200</v>
      </c>
      <c r="F7" s="19">
        <v>27</v>
      </c>
      <c r="G7" s="42">
        <v>86</v>
      </c>
      <c r="H7" s="42">
        <v>0.1</v>
      </c>
      <c r="I7" s="42">
        <v>0.1</v>
      </c>
      <c r="J7" s="43">
        <v>20.2</v>
      </c>
    </row>
    <row r="8" spans="1:10" x14ac:dyDescent="0.25">
      <c r="A8" s="164"/>
      <c r="B8" s="1" t="s">
        <v>18</v>
      </c>
      <c r="C8" s="1" t="s">
        <v>29</v>
      </c>
      <c r="D8" s="27" t="s">
        <v>75</v>
      </c>
      <c r="E8" s="15">
        <v>50</v>
      </c>
      <c r="F8" s="19">
        <v>20</v>
      </c>
      <c r="G8" s="42">
        <v>90</v>
      </c>
      <c r="H8" s="42">
        <v>5.6</v>
      </c>
      <c r="I8" s="42">
        <v>3.7</v>
      </c>
      <c r="J8" s="43">
        <v>90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6"/>
      <c r="B10" s="61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104</v>
      </c>
      <c r="E11" s="10">
        <v>200</v>
      </c>
      <c r="F11" s="18">
        <v>24.6</v>
      </c>
      <c r="G11" s="67">
        <v>115</v>
      </c>
      <c r="H11" s="67">
        <v>0.2</v>
      </c>
      <c r="I11" s="67">
        <v>0.2</v>
      </c>
      <c r="J11" s="68">
        <v>21.8</v>
      </c>
    </row>
    <row r="12" spans="1:10" ht="15.75" thickBot="1" x14ac:dyDescent="0.3">
      <c r="A12" s="5"/>
      <c r="B12" s="52"/>
      <c r="C12" s="52"/>
      <c r="D12" s="53"/>
      <c r="E12" s="54"/>
      <c r="F12" s="62"/>
      <c r="G12" s="54"/>
      <c r="H12" s="54"/>
      <c r="I12" s="54"/>
      <c r="J12" s="63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I21" si="0">E4+E5+E6+E7+E8+E9+E10+E11</f>
        <v>805</v>
      </c>
      <c r="F21" s="20">
        <f t="shared" si="0"/>
        <v>108.72999999999999</v>
      </c>
      <c r="G21" s="45">
        <f t="shared" si="0"/>
        <v>750.8</v>
      </c>
      <c r="H21" s="45">
        <f t="shared" si="0"/>
        <v>24.919999999999998</v>
      </c>
      <c r="I21" s="45">
        <f t="shared" si="0"/>
        <v>28.68</v>
      </c>
      <c r="J21" s="44">
        <f>J4+J5+J6+J7+J8+J9+J10+J11</f>
        <v>178.53000000000003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Лист110">
    <tabColor theme="7" tint="0.79998168889431442"/>
  </sheetPr>
  <dimension ref="A1:J21"/>
  <sheetViews>
    <sheetView showGridLines="0" showRowColHeaders="0" zoomScale="118" zoomScaleNormal="118" workbookViewId="0">
      <selection activeCell="B9" sqref="B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44636</v>
      </c>
    </row>
    <row r="2" spans="1:10" ht="7.5" customHeight="1" thickBot="1" x14ac:dyDescent="0.3"/>
    <row r="3" spans="1:10" ht="15.75" thickBot="1" x14ac:dyDescent="0.3">
      <c r="A3" s="97" t="s">
        <v>2</v>
      </c>
      <c r="B3" s="134" t="s">
        <v>3</v>
      </c>
      <c r="C3" s="135" t="s">
        <v>47</v>
      </c>
      <c r="D3" s="134" t="s">
        <v>4</v>
      </c>
      <c r="E3" s="134" t="s">
        <v>24</v>
      </c>
      <c r="F3" s="134" t="s">
        <v>5</v>
      </c>
      <c r="G3" s="134" t="s">
        <v>6</v>
      </c>
      <c r="H3" s="134" t="s">
        <v>7</v>
      </c>
      <c r="I3" s="134" t="s">
        <v>8</v>
      </c>
      <c r="J3" s="134" t="s">
        <v>9</v>
      </c>
    </row>
    <row r="4" spans="1:10" x14ac:dyDescent="0.25">
      <c r="A4" s="164" t="s">
        <v>10</v>
      </c>
      <c r="B4" s="33" t="s">
        <v>11</v>
      </c>
      <c r="C4" s="1" t="s">
        <v>98</v>
      </c>
      <c r="D4" s="27" t="s">
        <v>99</v>
      </c>
      <c r="E4" s="93">
        <v>100</v>
      </c>
      <c r="F4" s="19">
        <v>20.91</v>
      </c>
      <c r="G4" s="42">
        <v>168</v>
      </c>
      <c r="H4" s="42">
        <v>12.8</v>
      </c>
      <c r="I4" s="42">
        <v>6.4</v>
      </c>
      <c r="J4" s="42">
        <v>14.8</v>
      </c>
    </row>
    <row r="5" spans="1:10" x14ac:dyDescent="0.25">
      <c r="A5" s="164"/>
      <c r="B5" s="33" t="s">
        <v>17</v>
      </c>
      <c r="C5" s="1" t="s">
        <v>241</v>
      </c>
      <c r="D5" s="27" t="s">
        <v>81</v>
      </c>
      <c r="E5" s="11">
        <v>150</v>
      </c>
      <c r="F5" s="19">
        <v>14.29</v>
      </c>
      <c r="G5" s="42">
        <v>102</v>
      </c>
      <c r="H5" s="42">
        <v>3.15</v>
      </c>
      <c r="I5" s="42">
        <v>6</v>
      </c>
      <c r="J5" s="43">
        <v>9.15</v>
      </c>
    </row>
    <row r="6" spans="1:10" x14ac:dyDescent="0.25">
      <c r="A6" s="164"/>
      <c r="B6" s="33" t="s">
        <v>17</v>
      </c>
      <c r="C6" s="1" t="s">
        <v>240</v>
      </c>
      <c r="D6" s="29" t="s">
        <v>228</v>
      </c>
      <c r="E6" s="34">
        <v>40</v>
      </c>
      <c r="F6" s="21">
        <v>5.58</v>
      </c>
      <c r="G6" s="36">
        <v>28.8</v>
      </c>
      <c r="H6" s="36">
        <v>0.9</v>
      </c>
      <c r="I6" s="36">
        <v>1.4</v>
      </c>
      <c r="J6" s="49">
        <v>3.2</v>
      </c>
    </row>
    <row r="7" spans="1:10" x14ac:dyDescent="0.25">
      <c r="A7" s="164"/>
      <c r="B7" s="120" t="s">
        <v>22</v>
      </c>
      <c r="C7" s="121" t="s">
        <v>29</v>
      </c>
      <c r="D7" s="29" t="s">
        <v>30</v>
      </c>
      <c r="E7" s="34">
        <v>20</v>
      </c>
      <c r="F7" s="21">
        <v>1.5</v>
      </c>
      <c r="G7" s="36">
        <v>46.4</v>
      </c>
      <c r="H7" s="36">
        <v>1.1200000000000001</v>
      </c>
      <c r="I7" s="36">
        <v>0.22</v>
      </c>
      <c r="J7" s="49">
        <v>9.8800000000000008</v>
      </c>
    </row>
    <row r="8" spans="1:10" x14ac:dyDescent="0.25">
      <c r="A8" s="164"/>
      <c r="B8" s="122" t="s">
        <v>22</v>
      </c>
      <c r="C8" s="122" t="s">
        <v>29</v>
      </c>
      <c r="D8" s="27" t="s">
        <v>33</v>
      </c>
      <c r="E8" s="11">
        <v>20</v>
      </c>
      <c r="F8" s="19">
        <v>1.04</v>
      </c>
      <c r="G8" s="42">
        <v>52.4</v>
      </c>
      <c r="H8" s="42">
        <v>1.5</v>
      </c>
      <c r="I8" s="42">
        <v>0.57999999999999996</v>
      </c>
      <c r="J8" s="43">
        <v>10.28</v>
      </c>
    </row>
    <row r="9" spans="1:10" x14ac:dyDescent="0.25">
      <c r="A9" s="164"/>
      <c r="B9" s="1" t="s">
        <v>37</v>
      </c>
      <c r="C9" s="1" t="s">
        <v>31</v>
      </c>
      <c r="D9" s="27" t="s">
        <v>203</v>
      </c>
      <c r="E9" s="11">
        <v>200</v>
      </c>
      <c r="F9" s="19">
        <v>3.56</v>
      </c>
      <c r="G9" s="42">
        <v>84</v>
      </c>
      <c r="H9" s="42">
        <v>0.6</v>
      </c>
      <c r="I9" s="42">
        <v>0.1</v>
      </c>
      <c r="J9" s="43">
        <v>20.100000000000001</v>
      </c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233</v>
      </c>
      <c r="E11" s="10">
        <v>200</v>
      </c>
      <c r="F11" s="18">
        <v>26</v>
      </c>
      <c r="G11" s="67">
        <v>115</v>
      </c>
      <c r="H11" s="67">
        <v>0.2</v>
      </c>
      <c r="I11" s="67">
        <v>0.2</v>
      </c>
      <c r="J11" s="68">
        <v>22</v>
      </c>
    </row>
    <row r="12" spans="1:10" ht="15.75" thickBot="1" x14ac:dyDescent="0.3">
      <c r="A12" s="5"/>
      <c r="B12" s="33" t="s">
        <v>18</v>
      </c>
      <c r="C12" s="1" t="s">
        <v>29</v>
      </c>
      <c r="D12" s="27" t="s">
        <v>137</v>
      </c>
      <c r="E12" s="11">
        <v>30</v>
      </c>
      <c r="F12" s="19">
        <v>10</v>
      </c>
      <c r="G12" s="42">
        <v>120</v>
      </c>
      <c r="H12" s="42">
        <v>3.2</v>
      </c>
      <c r="I12" s="42">
        <v>1.7</v>
      </c>
      <c r="J12" s="43">
        <v>22.9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760</v>
      </c>
      <c r="F21" s="20">
        <f t="shared" ref="F21:J21" si="0">F4+F5+F6+F7+F8+F9+F10+F11+F12</f>
        <v>82.88</v>
      </c>
      <c r="G21" s="45">
        <f t="shared" si="0"/>
        <v>716.59999999999991</v>
      </c>
      <c r="H21" s="45">
        <f t="shared" si="0"/>
        <v>23.470000000000002</v>
      </c>
      <c r="I21" s="45">
        <f t="shared" si="0"/>
        <v>16.600000000000001</v>
      </c>
      <c r="J21" s="44">
        <f t="shared" si="0"/>
        <v>112.31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Лист111">
    <tabColor theme="7" tint="0.79998168889431442"/>
  </sheetPr>
  <dimension ref="A1:J21"/>
  <sheetViews>
    <sheetView showGridLines="0" showRowColHeaders="0" zoomScale="118" zoomScaleNormal="118" workbookViewId="0">
      <selection activeCell="B7" sqref="B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44637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137" t="s">
        <v>11</v>
      </c>
      <c r="C4" s="3" t="s">
        <v>74</v>
      </c>
      <c r="D4" s="26" t="s">
        <v>85</v>
      </c>
      <c r="E4" s="10">
        <v>180</v>
      </c>
      <c r="F4" s="18">
        <v>53.24</v>
      </c>
      <c r="G4" s="67">
        <v>310</v>
      </c>
      <c r="H4" s="67">
        <v>31.6</v>
      </c>
      <c r="I4" s="67">
        <v>19.2</v>
      </c>
      <c r="J4" s="68">
        <v>45.3</v>
      </c>
    </row>
    <row r="5" spans="1:10" x14ac:dyDescent="0.25">
      <c r="A5" s="164"/>
      <c r="B5" s="136" t="s">
        <v>22</v>
      </c>
      <c r="C5" s="122" t="s">
        <v>29</v>
      </c>
      <c r="D5" s="27" t="s">
        <v>33</v>
      </c>
      <c r="E5" s="11">
        <v>30</v>
      </c>
      <c r="F5" s="19">
        <v>1.56</v>
      </c>
      <c r="G5" s="42">
        <v>78</v>
      </c>
      <c r="H5" s="42">
        <v>2.2000000000000002</v>
      </c>
      <c r="I5" s="42">
        <v>1.8</v>
      </c>
      <c r="J5" s="43">
        <v>15.4</v>
      </c>
    </row>
    <row r="6" spans="1:10" x14ac:dyDescent="0.25">
      <c r="A6" s="164"/>
      <c r="B6" s="55" t="s">
        <v>37</v>
      </c>
      <c r="C6" s="1" t="s">
        <v>53</v>
      </c>
      <c r="D6" s="27" t="s">
        <v>34</v>
      </c>
      <c r="E6" s="11">
        <v>200</v>
      </c>
      <c r="F6" s="19">
        <v>1.31</v>
      </c>
      <c r="G6" s="42">
        <v>42</v>
      </c>
      <c r="H6" s="42">
        <v>0.2</v>
      </c>
      <c r="I6" s="42">
        <v>0.1</v>
      </c>
      <c r="J6" s="43">
        <v>11.6</v>
      </c>
    </row>
    <row r="7" spans="1:10" x14ac:dyDescent="0.25">
      <c r="A7" s="164"/>
      <c r="B7" s="129" t="s">
        <v>19</v>
      </c>
      <c r="C7" s="2" t="s">
        <v>29</v>
      </c>
      <c r="D7" s="29" t="s">
        <v>204</v>
      </c>
      <c r="E7" s="15">
        <v>210</v>
      </c>
      <c r="F7" s="21">
        <v>41.37</v>
      </c>
      <c r="G7" s="36">
        <v>115</v>
      </c>
      <c r="H7" s="36">
        <v>0.2</v>
      </c>
      <c r="I7" s="36">
        <v>0.2</v>
      </c>
      <c r="J7" s="49">
        <v>22</v>
      </c>
    </row>
    <row r="8" spans="1:10" x14ac:dyDescent="0.25">
      <c r="A8" s="164"/>
      <c r="B8" s="55"/>
      <c r="C8" s="1"/>
      <c r="D8" s="27"/>
      <c r="E8" s="11"/>
      <c r="F8" s="19"/>
      <c r="G8" s="42"/>
      <c r="H8" s="42"/>
      <c r="I8" s="42"/>
      <c r="J8" s="43"/>
    </row>
    <row r="9" spans="1:10" x14ac:dyDescent="0.25">
      <c r="A9" s="164"/>
      <c r="B9" s="127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130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/>
      <c r="C11" s="3"/>
      <c r="D11" s="26"/>
      <c r="E11" s="10"/>
      <c r="F11" s="18"/>
      <c r="G11" s="67"/>
      <c r="H11" s="67"/>
      <c r="I11" s="67"/>
      <c r="J11" s="68"/>
    </row>
    <row r="12" spans="1:10" ht="15.75" thickBot="1" x14ac:dyDescent="0.3">
      <c r="A12" s="5"/>
      <c r="B12" s="61"/>
      <c r="C12" s="6"/>
      <c r="D12" s="28"/>
      <c r="E12" s="13"/>
      <c r="F12" s="20"/>
      <c r="G12" s="45"/>
      <c r="H12" s="45"/>
      <c r="I12" s="45"/>
      <c r="J12" s="44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620</v>
      </c>
      <c r="F21" s="20">
        <f t="shared" ref="F21:J21" si="0">F4+F5+F6+F7+F8+F9+F10+F11+F12</f>
        <v>97.48</v>
      </c>
      <c r="G21" s="45">
        <f t="shared" si="0"/>
        <v>545</v>
      </c>
      <c r="H21" s="45">
        <f t="shared" si="0"/>
        <v>34.20000000000001</v>
      </c>
      <c r="I21" s="45">
        <f t="shared" si="0"/>
        <v>21.3</v>
      </c>
      <c r="J21" s="44">
        <f t="shared" si="0"/>
        <v>94.3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Лист112">
    <tabColor theme="7" tint="0.79998168889431442"/>
  </sheetPr>
  <dimension ref="A1:J21"/>
  <sheetViews>
    <sheetView showGridLines="0" showRowColHeaders="0" zoomScale="118" zoomScaleNormal="118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44638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137" t="s">
        <v>11</v>
      </c>
      <c r="C4" s="3" t="s">
        <v>242</v>
      </c>
      <c r="D4" s="26" t="s">
        <v>243</v>
      </c>
      <c r="E4" s="10">
        <v>300</v>
      </c>
      <c r="F4" s="18">
        <v>39.9</v>
      </c>
      <c r="G4" s="67">
        <v>429.23</v>
      </c>
      <c r="H4" s="67">
        <v>24.46</v>
      </c>
      <c r="I4" s="67">
        <v>27.6</v>
      </c>
      <c r="J4" s="68">
        <v>20.76</v>
      </c>
    </row>
    <row r="5" spans="1:10" x14ac:dyDescent="0.25">
      <c r="A5" s="164"/>
      <c r="B5" s="120" t="s">
        <v>22</v>
      </c>
      <c r="C5" s="121" t="s">
        <v>29</v>
      </c>
      <c r="D5" s="29" t="s">
        <v>30</v>
      </c>
      <c r="E5" s="34">
        <v>20</v>
      </c>
      <c r="F5" s="21">
        <v>1.5</v>
      </c>
      <c r="G5" s="36">
        <v>46.4</v>
      </c>
      <c r="H5" s="36">
        <v>1.1200000000000001</v>
      </c>
      <c r="I5" s="36">
        <v>0.22</v>
      </c>
      <c r="J5" s="49">
        <v>9.8800000000000008</v>
      </c>
    </row>
    <row r="6" spans="1:10" x14ac:dyDescent="0.25">
      <c r="A6" s="164"/>
      <c r="B6" s="122" t="s">
        <v>22</v>
      </c>
      <c r="C6" s="122" t="s">
        <v>29</v>
      </c>
      <c r="D6" s="27" t="s">
        <v>33</v>
      </c>
      <c r="E6" s="11">
        <v>20</v>
      </c>
      <c r="F6" s="19">
        <v>1.04</v>
      </c>
      <c r="G6" s="42">
        <v>52.4</v>
      </c>
      <c r="H6" s="42">
        <v>1.5</v>
      </c>
      <c r="I6" s="42">
        <v>0.57999999999999996</v>
      </c>
      <c r="J6" s="43">
        <v>10.28</v>
      </c>
    </row>
    <row r="7" spans="1:10" x14ac:dyDescent="0.25">
      <c r="A7" s="164"/>
      <c r="B7" s="122" t="s">
        <v>37</v>
      </c>
      <c r="C7" s="122" t="s">
        <v>53</v>
      </c>
      <c r="D7" s="27" t="s">
        <v>144</v>
      </c>
      <c r="E7" s="11">
        <v>207</v>
      </c>
      <c r="F7" s="19">
        <v>2.39</v>
      </c>
      <c r="G7" s="42">
        <v>42</v>
      </c>
      <c r="H7" s="42">
        <v>0.2</v>
      </c>
      <c r="I7" s="42">
        <v>0.1</v>
      </c>
      <c r="J7" s="43">
        <v>11.6</v>
      </c>
    </row>
    <row r="8" spans="1:10" x14ac:dyDescent="0.25">
      <c r="A8" s="164"/>
      <c r="B8" s="33" t="s">
        <v>18</v>
      </c>
      <c r="C8" s="1" t="s">
        <v>29</v>
      </c>
      <c r="D8" s="27" t="s">
        <v>145</v>
      </c>
      <c r="E8" s="11">
        <v>30</v>
      </c>
      <c r="F8" s="19">
        <v>10</v>
      </c>
      <c r="G8" s="42">
        <v>120</v>
      </c>
      <c r="H8" s="42">
        <v>3.2</v>
      </c>
      <c r="I8" s="42">
        <v>1.7</v>
      </c>
      <c r="J8" s="43">
        <v>22.9</v>
      </c>
    </row>
    <row r="9" spans="1:10" x14ac:dyDescent="0.25">
      <c r="A9" s="164"/>
      <c r="B9" s="129"/>
      <c r="C9" s="2"/>
      <c r="D9" s="29"/>
      <c r="E9" s="15"/>
      <c r="F9" s="21"/>
      <c r="G9" s="36"/>
      <c r="H9" s="36"/>
      <c r="I9" s="36"/>
      <c r="J9" s="49"/>
    </row>
    <row r="10" spans="1:10" ht="15.75" thickBot="1" x14ac:dyDescent="0.3">
      <c r="A10" s="164"/>
      <c r="B10" s="130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/>
      <c r="C11" s="3"/>
      <c r="D11" s="26"/>
      <c r="E11" s="10"/>
      <c r="F11" s="18"/>
      <c r="G11" s="67"/>
      <c r="H11" s="67"/>
      <c r="I11" s="67"/>
      <c r="J11" s="68"/>
    </row>
    <row r="12" spans="1:10" ht="15.75" thickBot="1" x14ac:dyDescent="0.3">
      <c r="A12" s="5"/>
      <c r="B12" s="61"/>
      <c r="C12" s="6"/>
      <c r="D12" s="28"/>
      <c r="E12" s="13"/>
      <c r="F12" s="20"/>
      <c r="G12" s="45"/>
      <c r="H12" s="45"/>
      <c r="I12" s="45"/>
      <c r="J12" s="44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577</v>
      </c>
      <c r="F21" s="20">
        <f t="shared" ref="F21:J21" si="0">F4+F5+F6+F7+F8+F9+F10+F11+F12</f>
        <v>54.83</v>
      </c>
      <c r="G21" s="45">
        <f t="shared" si="0"/>
        <v>690.03</v>
      </c>
      <c r="H21" s="45">
        <f t="shared" si="0"/>
        <v>30.48</v>
      </c>
      <c r="I21" s="45">
        <f t="shared" si="0"/>
        <v>30.2</v>
      </c>
      <c r="J21" s="44">
        <f t="shared" si="0"/>
        <v>75.42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Лист113">
    <tabColor theme="7" tint="0.79998168889431442"/>
  </sheetPr>
  <dimension ref="A1:J21"/>
  <sheetViews>
    <sheetView showGridLines="0" showRowColHeaders="0" zoomScale="118" zoomScaleNormal="118" workbookViewId="0">
      <selection activeCell="B4" sqref="B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44641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31" t="s">
        <v>14</v>
      </c>
      <c r="C4" s="31" t="s">
        <v>155</v>
      </c>
      <c r="D4" s="31" t="s">
        <v>55</v>
      </c>
      <c r="E4" s="35">
        <v>40</v>
      </c>
      <c r="F4" s="50">
        <v>13.72</v>
      </c>
      <c r="G4" s="139">
        <v>195</v>
      </c>
      <c r="H4" s="139">
        <v>7</v>
      </c>
      <c r="I4" s="139">
        <v>6</v>
      </c>
      <c r="J4" s="140">
        <v>27</v>
      </c>
    </row>
    <row r="5" spans="1:10" x14ac:dyDescent="0.25">
      <c r="A5" s="164"/>
      <c r="B5" s="33" t="s">
        <v>11</v>
      </c>
      <c r="C5" s="2" t="s">
        <v>212</v>
      </c>
      <c r="D5" s="29" t="s">
        <v>244</v>
      </c>
      <c r="E5" s="34">
        <v>250</v>
      </c>
      <c r="F5" s="21">
        <v>12.72</v>
      </c>
      <c r="G5" s="15">
        <v>252</v>
      </c>
      <c r="H5" s="15">
        <v>8</v>
      </c>
      <c r="I5" s="15">
        <v>10</v>
      </c>
      <c r="J5" s="16">
        <v>32</v>
      </c>
    </row>
    <row r="6" spans="1:10" x14ac:dyDescent="0.25">
      <c r="A6" s="164"/>
      <c r="B6" s="33" t="s">
        <v>37</v>
      </c>
      <c r="C6" s="1" t="s">
        <v>39</v>
      </c>
      <c r="D6" s="27" t="s">
        <v>40</v>
      </c>
      <c r="E6" s="11">
        <v>200</v>
      </c>
      <c r="F6" s="19">
        <v>8.0500000000000007</v>
      </c>
      <c r="G6" s="11">
        <v>122</v>
      </c>
      <c r="H6" s="11">
        <v>3</v>
      </c>
      <c r="I6" s="11">
        <v>4</v>
      </c>
      <c r="J6" s="11">
        <v>19</v>
      </c>
    </row>
    <row r="7" spans="1:10" x14ac:dyDescent="0.25">
      <c r="A7" s="164"/>
      <c r="B7" s="138" t="s">
        <v>22</v>
      </c>
      <c r="C7" s="122" t="s">
        <v>29</v>
      </c>
      <c r="D7" s="27" t="s">
        <v>33</v>
      </c>
      <c r="E7" s="11">
        <v>20</v>
      </c>
      <c r="F7" s="19">
        <v>1.5</v>
      </c>
      <c r="G7" s="11">
        <v>52</v>
      </c>
      <c r="H7" s="11">
        <v>2</v>
      </c>
      <c r="I7" s="11">
        <v>0.57999999999999996</v>
      </c>
      <c r="J7" s="12">
        <v>10.28</v>
      </c>
    </row>
    <row r="8" spans="1:10" x14ac:dyDescent="0.25">
      <c r="A8" s="164"/>
      <c r="B8" s="133"/>
      <c r="C8" s="2"/>
      <c r="D8" s="29"/>
      <c r="E8" s="15"/>
      <c r="F8" s="21"/>
      <c r="G8" s="36"/>
      <c r="H8" s="36"/>
      <c r="I8" s="36"/>
      <c r="J8" s="49"/>
    </row>
    <row r="9" spans="1:10" x14ac:dyDescent="0.25">
      <c r="A9" s="164"/>
      <c r="B9" s="129"/>
      <c r="C9" s="2"/>
      <c r="D9" s="29"/>
      <c r="E9" s="15"/>
      <c r="F9" s="21"/>
      <c r="G9" s="36"/>
      <c r="H9" s="36"/>
      <c r="I9" s="36"/>
      <c r="J9" s="49"/>
    </row>
    <row r="10" spans="1:10" ht="15.75" thickBot="1" x14ac:dyDescent="0.3">
      <c r="A10" s="164"/>
      <c r="B10" s="130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133" t="s">
        <v>37</v>
      </c>
      <c r="C11" s="2" t="s">
        <v>82</v>
      </c>
      <c r="D11" s="29" t="s">
        <v>234</v>
      </c>
      <c r="E11" s="15">
        <v>200</v>
      </c>
      <c r="F11" s="21">
        <v>27</v>
      </c>
      <c r="G11" s="15">
        <v>86</v>
      </c>
      <c r="H11" s="15">
        <v>0.1</v>
      </c>
      <c r="I11" s="15">
        <v>0.1</v>
      </c>
      <c r="J11" s="16">
        <v>20.2</v>
      </c>
    </row>
    <row r="12" spans="1:10" ht="15.75" thickBot="1" x14ac:dyDescent="0.3">
      <c r="A12" s="5"/>
      <c r="B12" s="61"/>
      <c r="C12" s="6"/>
      <c r="D12" s="28"/>
      <c r="E12" s="13"/>
      <c r="F12" s="20"/>
      <c r="G12" s="45"/>
      <c r="H12" s="45"/>
      <c r="I12" s="45"/>
      <c r="J12" s="44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710</v>
      </c>
      <c r="F21" s="20">
        <f t="shared" ref="F21:J21" si="0">F4+F5+F6+F7+F8+F9+F10+F11+F12</f>
        <v>62.99</v>
      </c>
      <c r="G21" s="13">
        <f t="shared" si="0"/>
        <v>707</v>
      </c>
      <c r="H21" s="13">
        <f t="shared" si="0"/>
        <v>20.100000000000001</v>
      </c>
      <c r="I21" s="13">
        <f t="shared" si="0"/>
        <v>20.68</v>
      </c>
      <c r="J21" s="14">
        <f t="shared" si="0"/>
        <v>108.48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Лист114">
    <tabColor theme="7" tint="0.79998168889431442"/>
  </sheetPr>
  <dimension ref="A1:J21"/>
  <sheetViews>
    <sheetView showGridLines="0" showRowColHeaders="0" zoomScale="118" zoomScaleNormal="118" workbookViewId="0">
      <selection activeCell="B4" sqref="B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44643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31" t="s">
        <v>14</v>
      </c>
      <c r="C4" s="31" t="s">
        <v>245</v>
      </c>
      <c r="D4" s="31" t="s">
        <v>246</v>
      </c>
      <c r="E4" s="35">
        <v>50</v>
      </c>
      <c r="F4" s="50">
        <v>4.29</v>
      </c>
      <c r="G4" s="139">
        <v>32</v>
      </c>
      <c r="H4" s="139">
        <v>1</v>
      </c>
      <c r="I4" s="139">
        <v>2</v>
      </c>
      <c r="J4" s="140">
        <v>4</v>
      </c>
    </row>
    <row r="5" spans="1:10" x14ac:dyDescent="0.25">
      <c r="A5" s="164"/>
      <c r="B5" s="33" t="s">
        <v>11</v>
      </c>
      <c r="C5" s="109" t="s">
        <v>86</v>
      </c>
      <c r="D5" s="29" t="s">
        <v>87</v>
      </c>
      <c r="E5" s="34">
        <v>100</v>
      </c>
      <c r="F5" s="21">
        <v>18.98</v>
      </c>
      <c r="G5" s="15">
        <v>222.85</v>
      </c>
      <c r="H5" s="15">
        <v>13.8</v>
      </c>
      <c r="I5" s="15">
        <v>14.07</v>
      </c>
      <c r="J5" s="16">
        <v>10.210000000000001</v>
      </c>
    </row>
    <row r="6" spans="1:10" x14ac:dyDescent="0.25">
      <c r="A6" s="164"/>
      <c r="B6" s="33" t="s">
        <v>17</v>
      </c>
      <c r="C6" s="1" t="s">
        <v>58</v>
      </c>
      <c r="D6" s="27" t="s">
        <v>247</v>
      </c>
      <c r="E6" s="11">
        <v>150</v>
      </c>
      <c r="F6" s="19">
        <v>9.42</v>
      </c>
      <c r="G6" s="11">
        <v>173.5</v>
      </c>
      <c r="H6" s="11">
        <v>5.6</v>
      </c>
      <c r="I6" s="11">
        <v>5.8</v>
      </c>
      <c r="J6" s="12">
        <v>9.8000000000000007</v>
      </c>
    </row>
    <row r="7" spans="1:10" x14ac:dyDescent="0.25">
      <c r="A7" s="164"/>
      <c r="B7" s="33" t="s">
        <v>20</v>
      </c>
      <c r="C7" s="121" t="s">
        <v>29</v>
      </c>
      <c r="D7" s="29" t="s">
        <v>30</v>
      </c>
      <c r="E7" s="34">
        <v>20</v>
      </c>
      <c r="F7" s="21">
        <v>1.5</v>
      </c>
      <c r="G7" s="15">
        <v>46.4</v>
      </c>
      <c r="H7" s="15">
        <v>1.1200000000000001</v>
      </c>
      <c r="I7" s="15">
        <v>0.22</v>
      </c>
      <c r="J7" s="16">
        <v>9.8800000000000008</v>
      </c>
    </row>
    <row r="8" spans="1:10" x14ac:dyDescent="0.25">
      <c r="A8" s="164"/>
      <c r="B8" s="138" t="s">
        <v>22</v>
      </c>
      <c r="C8" s="122" t="s">
        <v>29</v>
      </c>
      <c r="D8" s="27" t="s">
        <v>33</v>
      </c>
      <c r="E8" s="11">
        <v>20</v>
      </c>
      <c r="F8" s="19">
        <v>1.04</v>
      </c>
      <c r="G8" s="11">
        <v>52.4</v>
      </c>
      <c r="H8" s="11">
        <v>1.5</v>
      </c>
      <c r="I8" s="11">
        <v>0.57999999999999996</v>
      </c>
      <c r="J8" s="12">
        <v>10.28</v>
      </c>
    </row>
    <row r="9" spans="1:10" ht="30" x14ac:dyDescent="0.25">
      <c r="A9" s="164"/>
      <c r="B9" s="33" t="s">
        <v>18</v>
      </c>
      <c r="C9" s="2" t="s">
        <v>248</v>
      </c>
      <c r="D9" s="29" t="s">
        <v>249</v>
      </c>
      <c r="E9" s="15">
        <v>200</v>
      </c>
      <c r="F9" s="21">
        <v>7.22</v>
      </c>
      <c r="G9" s="15">
        <v>44</v>
      </c>
      <c r="H9" s="15">
        <v>0.2</v>
      </c>
      <c r="I9" s="15">
        <v>0.1</v>
      </c>
      <c r="J9" s="16">
        <v>10.7</v>
      </c>
    </row>
    <row r="10" spans="1:10" ht="15.75" thickBot="1" x14ac:dyDescent="0.3">
      <c r="A10" s="164"/>
      <c r="B10" s="130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37</v>
      </c>
      <c r="C11" s="3" t="s">
        <v>29</v>
      </c>
      <c r="D11" s="26" t="s">
        <v>123</v>
      </c>
      <c r="E11" s="10">
        <v>200</v>
      </c>
      <c r="F11" s="18">
        <v>31</v>
      </c>
      <c r="G11" s="10">
        <v>116</v>
      </c>
      <c r="H11" s="10">
        <v>6.4</v>
      </c>
      <c r="I11" s="10">
        <v>7.2</v>
      </c>
      <c r="J11" s="141">
        <v>10.3</v>
      </c>
    </row>
    <row r="12" spans="1:10" ht="15.75" thickBot="1" x14ac:dyDescent="0.3">
      <c r="A12" s="5"/>
      <c r="B12" s="61" t="s">
        <v>18</v>
      </c>
      <c r="C12" s="6" t="s">
        <v>29</v>
      </c>
      <c r="D12" s="28" t="s">
        <v>250</v>
      </c>
      <c r="E12" s="13">
        <v>30</v>
      </c>
      <c r="F12" s="20">
        <v>5.37</v>
      </c>
      <c r="G12" s="13">
        <v>120</v>
      </c>
      <c r="H12" s="13">
        <v>3.2</v>
      </c>
      <c r="I12" s="13">
        <v>1.7</v>
      </c>
      <c r="J12" s="14">
        <v>22.9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770</v>
      </c>
      <c r="F21" s="20">
        <f t="shared" ref="F21:J21" si="0">F4+F5+F6+F7+F8+F9+F10+F11+F12</f>
        <v>78.819999999999993</v>
      </c>
      <c r="G21" s="13">
        <f t="shared" si="0"/>
        <v>807.15</v>
      </c>
      <c r="H21" s="13">
        <f t="shared" si="0"/>
        <v>32.82</v>
      </c>
      <c r="I21" s="13">
        <f t="shared" si="0"/>
        <v>31.669999999999998</v>
      </c>
      <c r="J21" s="14">
        <f t="shared" si="0"/>
        <v>88.07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Лист115">
    <tabColor theme="7" tint="0.79998168889431442"/>
  </sheetPr>
  <dimension ref="A1:J21"/>
  <sheetViews>
    <sheetView showGridLines="0" showRowColHeaders="0" zoomScale="118" zoomScaleNormal="118" workbookViewId="0">
      <selection activeCell="B4" sqref="B4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44643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31" t="s">
        <v>14</v>
      </c>
      <c r="C4" s="31" t="s">
        <v>70</v>
      </c>
      <c r="D4" s="31" t="s">
        <v>71</v>
      </c>
      <c r="E4" s="35">
        <v>30</v>
      </c>
      <c r="F4" s="50">
        <v>6.12</v>
      </c>
      <c r="G4" s="47">
        <v>116</v>
      </c>
      <c r="H4" s="47">
        <v>1.7</v>
      </c>
      <c r="I4" s="47">
        <v>9.4</v>
      </c>
      <c r="J4" s="48">
        <v>9.5</v>
      </c>
    </row>
    <row r="5" spans="1:10" x14ac:dyDescent="0.25">
      <c r="A5" s="164"/>
      <c r="B5" s="33" t="s">
        <v>14</v>
      </c>
      <c r="C5" s="2" t="s">
        <v>72</v>
      </c>
      <c r="D5" s="29" t="s">
        <v>73</v>
      </c>
      <c r="E5" s="34">
        <v>15</v>
      </c>
      <c r="F5" s="21">
        <v>10.36</v>
      </c>
      <c r="G5" s="36">
        <v>53.7</v>
      </c>
      <c r="H5" s="36">
        <v>3.48</v>
      </c>
      <c r="I5" s="36">
        <v>4.43</v>
      </c>
      <c r="J5" s="49">
        <v>0</v>
      </c>
    </row>
    <row r="6" spans="1:10" ht="30" x14ac:dyDescent="0.25">
      <c r="A6" s="164"/>
      <c r="B6" s="33" t="s">
        <v>11</v>
      </c>
      <c r="C6" s="2" t="s">
        <v>153</v>
      </c>
      <c r="D6" s="29" t="s">
        <v>154</v>
      </c>
      <c r="E6" s="34">
        <v>275</v>
      </c>
      <c r="F6" s="21">
        <v>20.63</v>
      </c>
      <c r="G6" s="36">
        <v>159.1</v>
      </c>
      <c r="H6" s="36">
        <v>15.5</v>
      </c>
      <c r="I6" s="36">
        <v>15.9</v>
      </c>
      <c r="J6" s="49">
        <v>18.7</v>
      </c>
    </row>
    <row r="7" spans="1:10" x14ac:dyDescent="0.25">
      <c r="A7" s="164"/>
      <c r="B7" s="33" t="s">
        <v>20</v>
      </c>
      <c r="C7" s="121" t="s">
        <v>29</v>
      </c>
      <c r="D7" s="29" t="s">
        <v>30</v>
      </c>
      <c r="E7" s="34">
        <v>20</v>
      </c>
      <c r="F7" s="21">
        <v>1.5</v>
      </c>
      <c r="G7" s="15">
        <v>46.4</v>
      </c>
      <c r="H7" s="15">
        <v>1.1200000000000001</v>
      </c>
      <c r="I7" s="15">
        <v>0.22</v>
      </c>
      <c r="J7" s="16">
        <v>9.8800000000000008</v>
      </c>
    </row>
    <row r="8" spans="1:10" x14ac:dyDescent="0.25">
      <c r="A8" s="164"/>
      <c r="B8" s="33" t="s">
        <v>18</v>
      </c>
      <c r="C8" s="2" t="s">
        <v>248</v>
      </c>
      <c r="D8" s="29" t="s">
        <v>251</v>
      </c>
      <c r="E8" s="15">
        <v>200</v>
      </c>
      <c r="F8" s="21">
        <v>7.67</v>
      </c>
      <c r="G8" s="15">
        <v>44</v>
      </c>
      <c r="H8" s="15">
        <v>0.2</v>
      </c>
      <c r="I8" s="15">
        <v>0.1</v>
      </c>
      <c r="J8" s="16">
        <v>10.7</v>
      </c>
    </row>
    <row r="9" spans="1:10" x14ac:dyDescent="0.25">
      <c r="A9" s="164"/>
      <c r="B9" s="33"/>
      <c r="C9" s="2"/>
      <c r="D9" s="29"/>
      <c r="E9" s="15"/>
      <c r="F9" s="21"/>
      <c r="G9" s="15"/>
      <c r="H9" s="15"/>
      <c r="I9" s="15"/>
      <c r="J9" s="16"/>
    </row>
    <row r="10" spans="1:10" ht="15.75" thickBot="1" x14ac:dyDescent="0.3">
      <c r="A10" s="164"/>
      <c r="B10" s="130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133" t="s">
        <v>37</v>
      </c>
      <c r="C11" s="2" t="s">
        <v>82</v>
      </c>
      <c r="D11" s="29" t="s">
        <v>234</v>
      </c>
      <c r="E11" s="15">
        <v>200</v>
      </c>
      <c r="F11" s="21">
        <v>27</v>
      </c>
      <c r="G11" s="15">
        <v>86</v>
      </c>
      <c r="H11" s="15">
        <v>0.1</v>
      </c>
      <c r="I11" s="15">
        <v>0.1</v>
      </c>
      <c r="J11" s="16">
        <v>20.2</v>
      </c>
    </row>
    <row r="12" spans="1:10" ht="15.75" thickBot="1" x14ac:dyDescent="0.3">
      <c r="A12" s="5"/>
      <c r="B12" s="61" t="s">
        <v>18</v>
      </c>
      <c r="C12" s="6" t="s">
        <v>29</v>
      </c>
      <c r="D12" s="28" t="s">
        <v>137</v>
      </c>
      <c r="E12" s="13">
        <v>30</v>
      </c>
      <c r="F12" s="20">
        <v>10</v>
      </c>
      <c r="G12" s="13">
        <v>120</v>
      </c>
      <c r="H12" s="13">
        <v>3.2</v>
      </c>
      <c r="I12" s="13">
        <v>1.7</v>
      </c>
      <c r="J12" s="14">
        <v>22.9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770</v>
      </c>
      <c r="F21" s="20">
        <f t="shared" ref="F21:J21" si="0">F4+F5+F6+F7+F8+F9+F10+F11+F12</f>
        <v>83.28</v>
      </c>
      <c r="G21" s="13">
        <f t="shared" si="0"/>
        <v>625.19999999999993</v>
      </c>
      <c r="H21" s="13">
        <f t="shared" si="0"/>
        <v>25.3</v>
      </c>
      <c r="I21" s="13">
        <f t="shared" si="0"/>
        <v>31.85</v>
      </c>
      <c r="J21" s="14">
        <f t="shared" si="0"/>
        <v>91.88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 codeName="Лист116">
    <tabColor theme="7" tint="0.79998168889431442"/>
  </sheetPr>
  <dimension ref="A1:J21"/>
  <sheetViews>
    <sheetView showGridLines="0" showRowColHeaders="0" zoomScale="118" zoomScaleNormal="118" workbookViewId="0">
      <selection activeCell="B11" sqref="B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44644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33" t="s">
        <v>11</v>
      </c>
      <c r="C4" s="1" t="s">
        <v>125</v>
      </c>
      <c r="D4" s="27" t="s">
        <v>126</v>
      </c>
      <c r="E4" s="93">
        <v>100</v>
      </c>
      <c r="F4" s="19">
        <v>33.82</v>
      </c>
      <c r="G4" s="11">
        <v>227</v>
      </c>
      <c r="H4" s="11">
        <v>15.3</v>
      </c>
      <c r="I4" s="11">
        <v>17.399999999999999</v>
      </c>
      <c r="J4" s="12">
        <v>2.2999999999999998</v>
      </c>
    </row>
    <row r="5" spans="1:10" x14ac:dyDescent="0.25">
      <c r="A5" s="164"/>
      <c r="B5" s="33" t="s">
        <v>17</v>
      </c>
      <c r="C5" s="1" t="s">
        <v>241</v>
      </c>
      <c r="D5" s="27" t="s">
        <v>81</v>
      </c>
      <c r="E5" s="11">
        <v>150</v>
      </c>
      <c r="F5" s="19">
        <v>14.25</v>
      </c>
      <c r="G5" s="11">
        <v>102</v>
      </c>
      <c r="H5" s="11">
        <v>3.15</v>
      </c>
      <c r="I5" s="11">
        <v>6</v>
      </c>
      <c r="J5" s="12">
        <v>9.15</v>
      </c>
    </row>
    <row r="6" spans="1:10" x14ac:dyDescent="0.25">
      <c r="A6" s="164"/>
      <c r="B6" s="33" t="s">
        <v>20</v>
      </c>
      <c r="C6" s="121" t="s">
        <v>29</v>
      </c>
      <c r="D6" s="29" t="s">
        <v>30</v>
      </c>
      <c r="E6" s="34">
        <v>20</v>
      </c>
      <c r="F6" s="21">
        <v>1.5</v>
      </c>
      <c r="G6" s="15">
        <v>46.4</v>
      </c>
      <c r="H6" s="15">
        <v>1.1200000000000001</v>
      </c>
      <c r="I6" s="15">
        <v>0.22</v>
      </c>
      <c r="J6" s="16">
        <v>9.8800000000000008</v>
      </c>
    </row>
    <row r="7" spans="1:10" x14ac:dyDescent="0.25">
      <c r="A7" s="164"/>
      <c r="B7" s="33" t="s">
        <v>23</v>
      </c>
      <c r="C7" s="122" t="s">
        <v>29</v>
      </c>
      <c r="D7" s="27" t="s">
        <v>33</v>
      </c>
      <c r="E7" s="11">
        <v>20</v>
      </c>
      <c r="F7" s="19">
        <v>1.04</v>
      </c>
      <c r="G7" s="11">
        <v>52.4</v>
      </c>
      <c r="H7" s="11">
        <v>1.5</v>
      </c>
      <c r="I7" s="11">
        <v>0.57999999999999996</v>
      </c>
      <c r="J7" s="12">
        <v>10.28</v>
      </c>
    </row>
    <row r="8" spans="1:10" x14ac:dyDescent="0.25">
      <c r="A8" s="164"/>
      <c r="B8" s="1" t="s">
        <v>37</v>
      </c>
      <c r="C8" s="1" t="s">
        <v>252</v>
      </c>
      <c r="D8" s="27" t="s">
        <v>32</v>
      </c>
      <c r="E8" s="11">
        <v>200</v>
      </c>
      <c r="F8" s="19">
        <v>3.8</v>
      </c>
      <c r="G8" s="11">
        <v>84</v>
      </c>
      <c r="H8" s="11">
        <v>0.6</v>
      </c>
      <c r="I8" s="11">
        <v>0.1</v>
      </c>
      <c r="J8" s="12">
        <v>20.100000000000001</v>
      </c>
    </row>
    <row r="9" spans="1:10" x14ac:dyDescent="0.25">
      <c r="A9" s="164"/>
      <c r="B9" s="33"/>
      <c r="C9" s="2"/>
      <c r="D9" s="29"/>
      <c r="E9" s="15"/>
      <c r="F9" s="21"/>
      <c r="G9" s="15"/>
      <c r="H9" s="15"/>
      <c r="I9" s="15"/>
      <c r="J9" s="16"/>
    </row>
    <row r="10" spans="1:10" ht="15.75" thickBot="1" x14ac:dyDescent="0.3">
      <c r="A10" s="164"/>
      <c r="B10" s="130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37</v>
      </c>
      <c r="C11" s="3" t="s">
        <v>29</v>
      </c>
      <c r="D11" s="26" t="s">
        <v>123</v>
      </c>
      <c r="E11" s="10">
        <v>200</v>
      </c>
      <c r="F11" s="18">
        <v>31</v>
      </c>
      <c r="G11" s="10">
        <v>116</v>
      </c>
      <c r="H11" s="10">
        <v>6.4</v>
      </c>
      <c r="I11" s="10">
        <v>7.2</v>
      </c>
      <c r="J11" s="141">
        <v>10.3</v>
      </c>
    </row>
    <row r="12" spans="1:10" ht="15.75" thickBot="1" x14ac:dyDescent="0.3">
      <c r="A12" s="5"/>
      <c r="B12" s="61"/>
      <c r="C12" s="6"/>
      <c r="D12" s="28"/>
      <c r="E12" s="13"/>
      <c r="F12" s="20"/>
      <c r="G12" s="13"/>
      <c r="H12" s="13"/>
      <c r="I12" s="13"/>
      <c r="J12" s="14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690</v>
      </c>
      <c r="F21" s="20">
        <f t="shared" ref="F21:J21" si="0">F4+F5+F6+F7+F8+F9+F10+F11+F12</f>
        <v>85.41</v>
      </c>
      <c r="G21" s="13">
        <f t="shared" si="0"/>
        <v>627.79999999999995</v>
      </c>
      <c r="H21" s="13">
        <f t="shared" si="0"/>
        <v>28.07</v>
      </c>
      <c r="I21" s="13">
        <f t="shared" si="0"/>
        <v>31.499999999999996</v>
      </c>
      <c r="J21" s="14">
        <f t="shared" si="0"/>
        <v>62.010000000000005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Лист117">
    <tabColor theme="7" tint="0.79998168889431442"/>
  </sheetPr>
  <dimension ref="A1:J21"/>
  <sheetViews>
    <sheetView showGridLines="0" showRowColHeaders="0" zoomScale="118" zoomScaleNormal="118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44645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33" t="s">
        <v>11</v>
      </c>
      <c r="C4" s="1" t="s">
        <v>49</v>
      </c>
      <c r="D4" s="27" t="s">
        <v>50</v>
      </c>
      <c r="E4" s="93">
        <v>70</v>
      </c>
      <c r="F4" s="19">
        <v>22.85</v>
      </c>
      <c r="G4" s="42">
        <v>210</v>
      </c>
      <c r="H4" s="42">
        <v>14.7</v>
      </c>
      <c r="I4" s="42">
        <v>11.1</v>
      </c>
      <c r="J4" s="42">
        <v>12.7</v>
      </c>
    </row>
    <row r="5" spans="1:10" x14ac:dyDescent="0.25">
      <c r="A5" s="164"/>
      <c r="B5" s="33" t="s">
        <v>17</v>
      </c>
      <c r="C5" s="1" t="s">
        <v>102</v>
      </c>
      <c r="D5" s="27" t="s">
        <v>103</v>
      </c>
      <c r="E5" s="11">
        <v>150</v>
      </c>
      <c r="F5" s="19">
        <v>7</v>
      </c>
      <c r="G5" s="42">
        <v>219</v>
      </c>
      <c r="H5" s="42">
        <v>16.5</v>
      </c>
      <c r="I5" s="42">
        <v>3.8</v>
      </c>
      <c r="J5" s="43">
        <v>29.8</v>
      </c>
    </row>
    <row r="6" spans="1:10" x14ac:dyDescent="0.25">
      <c r="A6" s="164"/>
      <c r="B6" s="33" t="s">
        <v>20</v>
      </c>
      <c r="C6" s="121" t="s">
        <v>29</v>
      </c>
      <c r="D6" s="29" t="s">
        <v>30</v>
      </c>
      <c r="E6" s="34">
        <v>20</v>
      </c>
      <c r="F6" s="21">
        <v>1.5</v>
      </c>
      <c r="G6" s="15">
        <v>46.4</v>
      </c>
      <c r="H6" s="15">
        <v>1.1200000000000001</v>
      </c>
      <c r="I6" s="15">
        <v>0.22</v>
      </c>
      <c r="J6" s="16">
        <v>9.8800000000000008</v>
      </c>
    </row>
    <row r="7" spans="1:10" x14ac:dyDescent="0.25">
      <c r="A7" s="164"/>
      <c r="B7" s="33" t="s">
        <v>23</v>
      </c>
      <c r="C7" s="122" t="s">
        <v>29</v>
      </c>
      <c r="D7" s="27" t="s">
        <v>33</v>
      </c>
      <c r="E7" s="11">
        <v>20</v>
      </c>
      <c r="F7" s="19">
        <v>1.04</v>
      </c>
      <c r="G7" s="11">
        <v>52.4</v>
      </c>
      <c r="H7" s="11">
        <v>1.5</v>
      </c>
      <c r="I7" s="11">
        <v>0.57999999999999996</v>
      </c>
      <c r="J7" s="12">
        <v>10.28</v>
      </c>
    </row>
    <row r="8" spans="1:10" x14ac:dyDescent="0.25">
      <c r="A8" s="164"/>
      <c r="B8" s="1" t="s">
        <v>37</v>
      </c>
      <c r="C8" s="1" t="s">
        <v>252</v>
      </c>
      <c r="D8" s="27" t="s">
        <v>32</v>
      </c>
      <c r="E8" s="11">
        <v>200</v>
      </c>
      <c r="F8" s="19">
        <v>3.8</v>
      </c>
      <c r="G8" s="11">
        <v>84</v>
      </c>
      <c r="H8" s="11">
        <v>0.6</v>
      </c>
      <c r="I8" s="11">
        <v>0.1</v>
      </c>
      <c r="J8" s="12">
        <v>20.100000000000001</v>
      </c>
    </row>
    <row r="9" spans="1:10" x14ac:dyDescent="0.25">
      <c r="A9" s="164"/>
      <c r="B9" s="33"/>
      <c r="C9" s="2"/>
      <c r="D9" s="29"/>
      <c r="E9" s="15"/>
      <c r="F9" s="21"/>
      <c r="G9" s="15"/>
      <c r="H9" s="15"/>
      <c r="I9" s="15"/>
      <c r="J9" s="16"/>
    </row>
    <row r="10" spans="1:10" ht="15.75" thickBot="1" x14ac:dyDescent="0.3">
      <c r="A10" s="164"/>
      <c r="B10" s="130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132" t="s">
        <v>37</v>
      </c>
      <c r="C11" s="3" t="s">
        <v>82</v>
      </c>
      <c r="D11" s="26" t="s">
        <v>253</v>
      </c>
      <c r="E11" s="10">
        <v>200</v>
      </c>
      <c r="F11" s="18">
        <v>11.9</v>
      </c>
      <c r="G11" s="10">
        <v>86</v>
      </c>
      <c r="H11" s="10">
        <v>0.1</v>
      </c>
      <c r="I11" s="10">
        <v>0.1</v>
      </c>
      <c r="J11" s="141">
        <v>20.2</v>
      </c>
    </row>
    <row r="12" spans="1:10" ht="15.75" thickBot="1" x14ac:dyDescent="0.3">
      <c r="A12" s="5"/>
      <c r="B12" s="61" t="s">
        <v>18</v>
      </c>
      <c r="C12" s="6" t="s">
        <v>29</v>
      </c>
      <c r="D12" s="28" t="s">
        <v>134</v>
      </c>
      <c r="E12" s="13">
        <v>30</v>
      </c>
      <c r="F12" s="20">
        <v>20</v>
      </c>
      <c r="G12" s="45">
        <v>120</v>
      </c>
      <c r="H12" s="45">
        <v>3.2</v>
      </c>
      <c r="I12" s="45">
        <v>1.7</v>
      </c>
      <c r="J12" s="44">
        <v>22.9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690</v>
      </c>
      <c r="F21" s="20">
        <f t="shared" ref="F21:J21" si="0">F4+F5+F6+F7+F8+F9+F10+F11+F12</f>
        <v>68.09</v>
      </c>
      <c r="G21" s="13">
        <f t="shared" si="0"/>
        <v>817.8</v>
      </c>
      <c r="H21" s="13">
        <f t="shared" si="0"/>
        <v>37.720000000000006</v>
      </c>
      <c r="I21" s="13">
        <f t="shared" si="0"/>
        <v>17.599999999999998</v>
      </c>
      <c r="J21" s="14">
        <f t="shared" si="0"/>
        <v>125.86000000000001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Лист118">
    <tabColor theme="7" tint="0.79998168889431442"/>
  </sheetPr>
  <dimension ref="A1:J21"/>
  <sheetViews>
    <sheetView showGridLines="0" showRowColHeaders="0" zoomScale="118" zoomScaleNormal="118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44655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60" t="s">
        <v>14</v>
      </c>
      <c r="C4" s="31" t="s">
        <v>155</v>
      </c>
      <c r="D4" s="31" t="s">
        <v>254</v>
      </c>
      <c r="E4" s="35">
        <v>40</v>
      </c>
      <c r="F4" s="50">
        <v>13.83</v>
      </c>
      <c r="G4" s="139">
        <v>195</v>
      </c>
      <c r="H4" s="139">
        <v>7</v>
      </c>
      <c r="I4" s="139">
        <v>6</v>
      </c>
      <c r="J4" s="140">
        <v>27</v>
      </c>
    </row>
    <row r="5" spans="1:10" x14ac:dyDescent="0.25">
      <c r="A5" s="164"/>
      <c r="B5" s="127" t="s">
        <v>11</v>
      </c>
      <c r="C5" s="91" t="s">
        <v>93</v>
      </c>
      <c r="D5" s="91" t="s">
        <v>255</v>
      </c>
      <c r="E5" s="105">
        <v>30</v>
      </c>
      <c r="F5" s="106">
        <v>10.8</v>
      </c>
      <c r="G5" s="142">
        <v>60</v>
      </c>
      <c r="H5" s="142">
        <v>3</v>
      </c>
      <c r="I5" s="142">
        <v>5</v>
      </c>
      <c r="J5" s="143">
        <v>0.2</v>
      </c>
    </row>
    <row r="6" spans="1:10" x14ac:dyDescent="0.25">
      <c r="A6" s="164"/>
      <c r="B6" s="127" t="s">
        <v>11</v>
      </c>
      <c r="C6" s="2" t="s">
        <v>38</v>
      </c>
      <c r="D6" s="29" t="s">
        <v>41</v>
      </c>
      <c r="E6" s="34">
        <v>250</v>
      </c>
      <c r="F6" s="21">
        <v>10.28</v>
      </c>
      <c r="G6" s="36">
        <v>251</v>
      </c>
      <c r="H6" s="36">
        <v>7</v>
      </c>
      <c r="I6" s="36">
        <v>8</v>
      </c>
      <c r="J6" s="49">
        <v>38</v>
      </c>
    </row>
    <row r="7" spans="1:10" x14ac:dyDescent="0.25">
      <c r="A7" s="164"/>
      <c r="B7" s="127" t="s">
        <v>23</v>
      </c>
      <c r="C7" s="122" t="s">
        <v>29</v>
      </c>
      <c r="D7" s="27" t="s">
        <v>33</v>
      </c>
      <c r="E7" s="11">
        <v>20</v>
      </c>
      <c r="F7" s="19">
        <v>1.6</v>
      </c>
      <c r="G7" s="11">
        <v>52.4</v>
      </c>
      <c r="H7" s="11">
        <v>1.5</v>
      </c>
      <c r="I7" s="11">
        <v>0.57999999999999996</v>
      </c>
      <c r="J7" s="12">
        <v>10.28</v>
      </c>
    </row>
    <row r="8" spans="1:10" x14ac:dyDescent="0.25">
      <c r="A8" s="164"/>
      <c r="B8" s="127" t="s">
        <v>37</v>
      </c>
      <c r="C8" s="1" t="s">
        <v>39</v>
      </c>
      <c r="D8" s="27" t="s">
        <v>40</v>
      </c>
      <c r="E8" s="11">
        <v>200</v>
      </c>
      <c r="F8" s="19">
        <v>7.84</v>
      </c>
      <c r="G8" s="11">
        <v>109</v>
      </c>
      <c r="H8" s="11">
        <v>3</v>
      </c>
      <c r="I8" s="11">
        <v>4</v>
      </c>
      <c r="J8" s="12">
        <v>17</v>
      </c>
    </row>
    <row r="9" spans="1:10" x14ac:dyDescent="0.25">
      <c r="A9" s="164"/>
      <c r="B9" s="133"/>
      <c r="C9" s="2"/>
      <c r="D9" s="29"/>
      <c r="E9" s="15"/>
      <c r="F9" s="21"/>
      <c r="G9" s="15"/>
      <c r="H9" s="15"/>
      <c r="I9" s="15"/>
      <c r="J9" s="16"/>
    </row>
    <row r="10" spans="1:10" ht="15.75" thickBot="1" x14ac:dyDescent="0.3">
      <c r="A10" s="164"/>
      <c r="B10" s="61"/>
      <c r="C10" s="6"/>
      <c r="D10" s="28"/>
      <c r="E10" s="13"/>
      <c r="F10" s="20"/>
      <c r="G10" s="45"/>
      <c r="H10" s="45"/>
      <c r="I10" s="45"/>
      <c r="J10" s="44"/>
    </row>
    <row r="11" spans="1:10" x14ac:dyDescent="0.25">
      <c r="A11" s="69" t="s">
        <v>12</v>
      </c>
      <c r="B11" s="133" t="s">
        <v>37</v>
      </c>
      <c r="C11" s="2" t="s">
        <v>82</v>
      </c>
      <c r="D11" s="29" t="s">
        <v>234</v>
      </c>
      <c r="E11" s="15">
        <v>200</v>
      </c>
      <c r="F11" s="21">
        <v>27</v>
      </c>
      <c r="G11" s="15">
        <v>86</v>
      </c>
      <c r="H11" s="15">
        <v>0.1</v>
      </c>
      <c r="I11" s="15">
        <v>0.1</v>
      </c>
      <c r="J11" s="16">
        <v>20.2</v>
      </c>
    </row>
    <row r="12" spans="1:10" ht="15.75" thickBot="1" x14ac:dyDescent="0.3">
      <c r="A12" s="5"/>
      <c r="B12" s="61" t="s">
        <v>18</v>
      </c>
      <c r="C12" s="6" t="s">
        <v>29</v>
      </c>
      <c r="D12" s="28" t="s">
        <v>137</v>
      </c>
      <c r="E12" s="13">
        <v>30</v>
      </c>
      <c r="F12" s="20">
        <v>10</v>
      </c>
      <c r="G12" s="45">
        <v>120</v>
      </c>
      <c r="H12" s="45">
        <v>3.2</v>
      </c>
      <c r="I12" s="45">
        <v>1.7</v>
      </c>
      <c r="J12" s="44">
        <v>22.9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770</v>
      </c>
      <c r="F21" s="20">
        <f t="shared" si="0"/>
        <v>81.350000000000009</v>
      </c>
      <c r="G21" s="13">
        <f t="shared" si="0"/>
        <v>873.4</v>
      </c>
      <c r="H21" s="13">
        <f t="shared" si="0"/>
        <v>24.8</v>
      </c>
      <c r="I21" s="13">
        <f t="shared" si="0"/>
        <v>25.38</v>
      </c>
      <c r="J21" s="14">
        <f t="shared" si="0"/>
        <v>135.58000000000001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 codeName="Лист119">
    <tabColor theme="7" tint="0.79998168889431442"/>
  </sheetPr>
  <dimension ref="A1:J21"/>
  <sheetViews>
    <sheetView showGridLines="0" showRowColHeaders="0" zoomScale="118" zoomScaleNormal="118" workbookViewId="0">
      <selection activeCell="B9" sqref="B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44656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31" t="s">
        <v>14</v>
      </c>
      <c r="C4" s="31" t="s">
        <v>76</v>
      </c>
      <c r="D4" s="31" t="s">
        <v>151</v>
      </c>
      <c r="E4" s="35">
        <v>35</v>
      </c>
      <c r="F4" s="50">
        <v>7.91</v>
      </c>
      <c r="G4" s="139">
        <f>65/100*30</f>
        <v>19.5</v>
      </c>
      <c r="H4" s="139">
        <f>0.7/100*30</f>
        <v>0.20999999999999996</v>
      </c>
      <c r="I4" s="139">
        <f>0.3/100*30</f>
        <v>0.09</v>
      </c>
      <c r="J4" s="140">
        <f>1.9/100*30</f>
        <v>0.56999999999999995</v>
      </c>
    </row>
    <row r="5" spans="1:10" x14ac:dyDescent="0.25">
      <c r="A5" s="164"/>
      <c r="B5" s="127" t="s">
        <v>11</v>
      </c>
      <c r="C5" s="91" t="s">
        <v>256</v>
      </c>
      <c r="D5" s="91" t="s">
        <v>257</v>
      </c>
      <c r="E5" s="105">
        <v>70</v>
      </c>
      <c r="F5" s="106">
        <v>23.02</v>
      </c>
      <c r="G5" s="142">
        <v>179.2</v>
      </c>
      <c r="H5" s="142">
        <v>12</v>
      </c>
      <c r="I5" s="142">
        <v>10</v>
      </c>
      <c r="J5" s="143">
        <v>11</v>
      </c>
    </row>
    <row r="6" spans="1:10" x14ac:dyDescent="0.25">
      <c r="A6" s="164"/>
      <c r="B6" s="33" t="s">
        <v>17</v>
      </c>
      <c r="C6" s="1" t="s">
        <v>51</v>
      </c>
      <c r="D6" s="27" t="s">
        <v>52</v>
      </c>
      <c r="E6" s="11">
        <v>150</v>
      </c>
      <c r="F6" s="19">
        <v>6.33</v>
      </c>
      <c r="G6" s="11">
        <v>190.35</v>
      </c>
      <c r="H6" s="11">
        <v>5.55</v>
      </c>
      <c r="I6" s="11">
        <v>0.45</v>
      </c>
      <c r="J6" s="12">
        <v>29.57</v>
      </c>
    </row>
    <row r="7" spans="1:10" x14ac:dyDescent="0.25">
      <c r="A7" s="164"/>
      <c r="B7" s="33" t="s">
        <v>20</v>
      </c>
      <c r="C7" s="121" t="s">
        <v>29</v>
      </c>
      <c r="D7" s="29" t="s">
        <v>30</v>
      </c>
      <c r="E7" s="34">
        <v>20</v>
      </c>
      <c r="F7" s="21">
        <v>1.6</v>
      </c>
      <c r="G7" s="15">
        <v>46.4</v>
      </c>
      <c r="H7" s="15">
        <v>1.1200000000000001</v>
      </c>
      <c r="I7" s="15">
        <v>0.22</v>
      </c>
      <c r="J7" s="16">
        <v>9.8800000000000008</v>
      </c>
    </row>
    <row r="8" spans="1:10" x14ac:dyDescent="0.25">
      <c r="A8" s="164"/>
      <c r="B8" s="33" t="s">
        <v>23</v>
      </c>
      <c r="C8" s="122" t="s">
        <v>29</v>
      </c>
      <c r="D8" s="27" t="s">
        <v>33</v>
      </c>
      <c r="E8" s="11">
        <v>20</v>
      </c>
      <c r="F8" s="19">
        <v>1.1200000000000001</v>
      </c>
      <c r="G8" s="11">
        <v>52.4</v>
      </c>
      <c r="H8" s="11">
        <v>1.5</v>
      </c>
      <c r="I8" s="11">
        <v>0.57999999999999996</v>
      </c>
      <c r="J8" s="12">
        <v>10.28</v>
      </c>
    </row>
    <row r="9" spans="1:10" x14ac:dyDescent="0.25">
      <c r="A9" s="164"/>
      <c r="B9" s="1" t="s">
        <v>37</v>
      </c>
      <c r="C9" s="1" t="s">
        <v>226</v>
      </c>
      <c r="D9" s="27" t="s">
        <v>112</v>
      </c>
      <c r="E9" s="11">
        <v>200</v>
      </c>
      <c r="F9" s="19">
        <v>5.07</v>
      </c>
      <c r="G9" s="11">
        <v>78</v>
      </c>
      <c r="H9" s="11">
        <v>0.7</v>
      </c>
      <c r="I9" s="11">
        <v>0.3</v>
      </c>
      <c r="J9" s="12">
        <v>18.3</v>
      </c>
    </row>
    <row r="10" spans="1:10" ht="15.75" thickBot="1" x14ac:dyDescent="0.3">
      <c r="A10" s="164"/>
      <c r="B10" s="61"/>
      <c r="C10" s="6"/>
      <c r="D10" s="28"/>
      <c r="E10" s="13"/>
      <c r="F10" s="20"/>
      <c r="G10" s="45"/>
      <c r="H10" s="45"/>
      <c r="I10" s="45"/>
      <c r="J10" s="44"/>
    </row>
    <row r="11" spans="1:10" x14ac:dyDescent="0.25">
      <c r="A11" s="69" t="s">
        <v>12</v>
      </c>
      <c r="B11" s="66" t="s">
        <v>37</v>
      </c>
      <c r="C11" s="3" t="s">
        <v>29</v>
      </c>
      <c r="D11" s="26" t="s">
        <v>123</v>
      </c>
      <c r="E11" s="10">
        <v>200</v>
      </c>
      <c r="F11" s="18">
        <v>31</v>
      </c>
      <c r="G11" s="10">
        <v>116</v>
      </c>
      <c r="H11" s="10">
        <v>6.4</v>
      </c>
      <c r="I11" s="10">
        <v>7.2</v>
      </c>
      <c r="J11" s="141">
        <v>10.3</v>
      </c>
    </row>
    <row r="12" spans="1:10" ht="15.75" thickBot="1" x14ac:dyDescent="0.3">
      <c r="A12" s="5"/>
      <c r="B12" s="61"/>
      <c r="C12" s="6"/>
      <c r="D12" s="28"/>
      <c r="E12" s="13"/>
      <c r="F12" s="20"/>
      <c r="G12" s="45"/>
      <c r="H12" s="45"/>
      <c r="I12" s="45"/>
      <c r="J12" s="44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695</v>
      </c>
      <c r="F21" s="20">
        <f t="shared" si="0"/>
        <v>76.05</v>
      </c>
      <c r="G21" s="13">
        <f t="shared" si="0"/>
        <v>681.84999999999991</v>
      </c>
      <c r="H21" s="13">
        <f t="shared" si="0"/>
        <v>27.480000000000004</v>
      </c>
      <c r="I21" s="13">
        <f t="shared" si="0"/>
        <v>18.84</v>
      </c>
      <c r="J21" s="14">
        <f t="shared" si="0"/>
        <v>89.9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tabColor theme="7" tint="0.79998168889431442"/>
  </sheetPr>
  <dimension ref="A1:J21"/>
  <sheetViews>
    <sheetView showGridLines="0" showRowColHeaders="0" zoomScale="118" zoomScaleNormal="118" workbookViewId="0">
      <selection activeCell="B9" sqref="B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44460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5" t="s">
        <v>10</v>
      </c>
      <c r="B4" s="70" t="s">
        <v>14</v>
      </c>
      <c r="C4" s="33" t="s">
        <v>115</v>
      </c>
      <c r="D4" s="33" t="s">
        <v>113</v>
      </c>
      <c r="E4" s="33">
        <v>40</v>
      </c>
      <c r="F4" s="33">
        <v>2.02</v>
      </c>
      <c r="G4" s="33">
        <v>57.6</v>
      </c>
      <c r="H4" s="33">
        <v>0.96</v>
      </c>
      <c r="I4" s="33">
        <v>3.66</v>
      </c>
      <c r="J4" s="33">
        <v>5.22</v>
      </c>
    </row>
    <row r="5" spans="1:10" x14ac:dyDescent="0.25">
      <c r="A5" s="164"/>
      <c r="B5" s="33" t="s">
        <v>11</v>
      </c>
      <c r="C5" s="70" t="s">
        <v>116</v>
      </c>
      <c r="D5" s="70" t="s">
        <v>110</v>
      </c>
      <c r="E5" s="71">
        <v>100</v>
      </c>
      <c r="F5" s="72">
        <v>22.36</v>
      </c>
      <c r="G5" s="73">
        <v>210</v>
      </c>
      <c r="H5" s="73">
        <v>14.7</v>
      </c>
      <c r="I5" s="73">
        <v>11.1</v>
      </c>
      <c r="J5" s="74">
        <v>12.7</v>
      </c>
    </row>
    <row r="6" spans="1:10" x14ac:dyDescent="0.25">
      <c r="A6" s="164"/>
      <c r="B6" s="33" t="s">
        <v>17</v>
      </c>
      <c r="C6" s="2" t="s">
        <v>51</v>
      </c>
      <c r="D6" s="29" t="s">
        <v>111</v>
      </c>
      <c r="E6" s="34">
        <v>150</v>
      </c>
      <c r="F6" s="21">
        <v>6.28</v>
      </c>
      <c r="G6" s="36">
        <v>190.35</v>
      </c>
      <c r="H6" s="36">
        <v>5.55</v>
      </c>
      <c r="I6" s="36">
        <v>0.45</v>
      </c>
      <c r="J6" s="49">
        <v>29.57</v>
      </c>
    </row>
    <row r="7" spans="1:10" x14ac:dyDescent="0.25">
      <c r="A7" s="164"/>
      <c r="B7" s="33" t="s">
        <v>22</v>
      </c>
      <c r="C7" s="1" t="s">
        <v>29</v>
      </c>
      <c r="D7" s="27" t="s">
        <v>30</v>
      </c>
      <c r="E7" s="11">
        <v>20</v>
      </c>
      <c r="F7" s="19">
        <v>1.35</v>
      </c>
      <c r="G7" s="42">
        <v>46.4</v>
      </c>
      <c r="H7" s="42">
        <v>1.1200000000000001</v>
      </c>
      <c r="I7" s="42">
        <v>0.22</v>
      </c>
      <c r="J7" s="43">
        <v>9.8800000000000008</v>
      </c>
    </row>
    <row r="8" spans="1:10" x14ac:dyDescent="0.25">
      <c r="A8" s="164"/>
      <c r="B8" s="1" t="s">
        <v>22</v>
      </c>
      <c r="C8" s="1" t="s">
        <v>29</v>
      </c>
      <c r="D8" s="27" t="s">
        <v>33</v>
      </c>
      <c r="E8" s="11">
        <v>20</v>
      </c>
      <c r="F8" s="19">
        <v>0.92</v>
      </c>
      <c r="G8" s="42">
        <v>52.4</v>
      </c>
      <c r="H8" s="42">
        <v>1.5</v>
      </c>
      <c r="I8" s="42">
        <v>0.57999999999999996</v>
      </c>
      <c r="J8" s="43">
        <v>10.28</v>
      </c>
    </row>
    <row r="9" spans="1:10" x14ac:dyDescent="0.25">
      <c r="A9" s="164"/>
      <c r="B9" s="1" t="s">
        <v>37</v>
      </c>
      <c r="C9" s="1" t="s">
        <v>208</v>
      </c>
      <c r="D9" s="27" t="s">
        <v>112</v>
      </c>
      <c r="E9" s="15">
        <v>250</v>
      </c>
      <c r="F9" s="19">
        <v>4.9400000000000004</v>
      </c>
      <c r="G9" s="42">
        <v>78</v>
      </c>
      <c r="H9" s="42">
        <v>0.7</v>
      </c>
      <c r="I9" s="42">
        <v>0.3</v>
      </c>
      <c r="J9" s="43">
        <v>18.3</v>
      </c>
    </row>
    <row r="10" spans="1:10" ht="15.75" thickBot="1" x14ac:dyDescent="0.3">
      <c r="A10" s="166"/>
      <c r="B10" s="61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18</v>
      </c>
      <c r="C11" s="3" t="s">
        <v>29</v>
      </c>
      <c r="D11" s="26" t="s">
        <v>114</v>
      </c>
      <c r="E11" s="10">
        <v>30</v>
      </c>
      <c r="F11" s="18">
        <v>10</v>
      </c>
      <c r="G11" s="67">
        <v>46</v>
      </c>
      <c r="H11" s="67">
        <v>2.6</v>
      </c>
      <c r="I11" s="67">
        <v>3.7</v>
      </c>
      <c r="J11" s="68">
        <v>42.04</v>
      </c>
    </row>
    <row r="12" spans="1:10" ht="15.75" thickBot="1" x14ac:dyDescent="0.3">
      <c r="A12" s="5"/>
      <c r="B12" s="52"/>
      <c r="C12" s="52"/>
      <c r="D12" s="53"/>
      <c r="E12" s="54"/>
      <c r="F12" s="62"/>
      <c r="G12" s="54"/>
      <c r="H12" s="54"/>
      <c r="I12" s="54"/>
      <c r="J12" s="63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</f>
        <v>610</v>
      </c>
      <c r="F21" s="20">
        <f>F4+F5+F6+F7+F8+F9+F11</f>
        <v>47.87</v>
      </c>
      <c r="G21" s="45">
        <f t="shared" ref="G21:J21" si="0">G4+G5+G6+G7+G8+G9+G11</f>
        <v>680.75</v>
      </c>
      <c r="H21" s="45">
        <f t="shared" si="0"/>
        <v>27.130000000000003</v>
      </c>
      <c r="I21" s="45">
        <f t="shared" si="0"/>
        <v>20.009999999999998</v>
      </c>
      <c r="J21" s="44">
        <f t="shared" si="0"/>
        <v>127.98999999999998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>
    <tabColor theme="7" tint="0.79998168889431442"/>
  </sheetPr>
  <dimension ref="A1:J21"/>
  <sheetViews>
    <sheetView showGridLines="0" showRowColHeaders="0" zoomScale="118" zoomScaleNormal="118" workbookViewId="0">
      <selection activeCell="B4" sqref="B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44657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31" t="s">
        <v>14</v>
      </c>
      <c r="C4" s="31" t="s">
        <v>76</v>
      </c>
      <c r="D4" s="31" t="s">
        <v>151</v>
      </c>
      <c r="E4" s="35">
        <v>35</v>
      </c>
      <c r="F4" s="50">
        <v>7.41</v>
      </c>
      <c r="G4" s="139">
        <f>65/100*30</f>
        <v>19.5</v>
      </c>
      <c r="H4" s="139">
        <f>0.7/100*30</f>
        <v>0.20999999999999996</v>
      </c>
      <c r="I4" s="139">
        <f>0.3/100*30</f>
        <v>0.09</v>
      </c>
      <c r="J4" s="140">
        <f>1.9/100*30</f>
        <v>0.56999999999999995</v>
      </c>
    </row>
    <row r="5" spans="1:10" x14ac:dyDescent="0.25">
      <c r="A5" s="164"/>
      <c r="B5" s="38" t="s">
        <v>11</v>
      </c>
      <c r="C5" s="2" t="s">
        <v>56</v>
      </c>
      <c r="D5" s="29" t="s">
        <v>171</v>
      </c>
      <c r="E5" s="34">
        <v>70</v>
      </c>
      <c r="F5" s="21">
        <v>26.3</v>
      </c>
      <c r="G5" s="36">
        <v>247</v>
      </c>
      <c r="H5" s="36">
        <v>16.899999999999999</v>
      </c>
      <c r="I5" s="36">
        <v>18.3</v>
      </c>
      <c r="J5" s="49">
        <v>33.799999999999997</v>
      </c>
    </row>
    <row r="6" spans="1:10" x14ac:dyDescent="0.25">
      <c r="A6" s="164"/>
      <c r="B6" s="33" t="s">
        <v>17</v>
      </c>
      <c r="C6" s="1" t="s">
        <v>241</v>
      </c>
      <c r="D6" s="27" t="s">
        <v>81</v>
      </c>
      <c r="E6" s="11">
        <v>150</v>
      </c>
      <c r="F6" s="19">
        <v>13.25</v>
      </c>
      <c r="G6" s="11">
        <v>102</v>
      </c>
      <c r="H6" s="11">
        <v>3.15</v>
      </c>
      <c r="I6" s="11">
        <v>6</v>
      </c>
      <c r="J6" s="12">
        <v>9.15</v>
      </c>
    </row>
    <row r="7" spans="1:10" x14ac:dyDescent="0.25">
      <c r="A7" s="164"/>
      <c r="B7" s="33" t="s">
        <v>20</v>
      </c>
      <c r="C7" s="122" t="s">
        <v>29</v>
      </c>
      <c r="D7" s="27" t="s">
        <v>30</v>
      </c>
      <c r="E7" s="93">
        <v>20</v>
      </c>
      <c r="F7" s="19">
        <v>1.6</v>
      </c>
      <c r="G7" s="11">
        <v>46.4</v>
      </c>
      <c r="H7" s="11">
        <v>1.1200000000000001</v>
      </c>
      <c r="I7" s="11">
        <v>0.22</v>
      </c>
      <c r="J7" s="12">
        <v>9.8800000000000008</v>
      </c>
    </row>
    <row r="8" spans="1:10" x14ac:dyDescent="0.25">
      <c r="A8" s="164"/>
      <c r="B8" s="70" t="s">
        <v>14</v>
      </c>
      <c r="C8" s="70" t="s">
        <v>155</v>
      </c>
      <c r="D8" s="70" t="s">
        <v>254</v>
      </c>
      <c r="E8" s="71">
        <v>40</v>
      </c>
      <c r="F8" s="72">
        <v>13.8</v>
      </c>
      <c r="G8" s="144">
        <v>195</v>
      </c>
      <c r="H8" s="144">
        <v>7</v>
      </c>
      <c r="I8" s="144">
        <v>6</v>
      </c>
      <c r="J8" s="145">
        <v>27</v>
      </c>
    </row>
    <row r="9" spans="1:10" x14ac:dyDescent="0.25">
      <c r="A9" s="164"/>
      <c r="B9" s="2" t="s">
        <v>37</v>
      </c>
      <c r="C9" s="2" t="s">
        <v>60</v>
      </c>
      <c r="D9" s="29" t="s">
        <v>258</v>
      </c>
      <c r="E9" s="15">
        <v>200</v>
      </c>
      <c r="F9" s="21">
        <v>3.6</v>
      </c>
      <c r="G9" s="36">
        <v>60</v>
      </c>
      <c r="H9" s="36">
        <v>0</v>
      </c>
      <c r="I9" s="36">
        <v>0.1</v>
      </c>
      <c r="J9" s="49">
        <v>15</v>
      </c>
    </row>
    <row r="10" spans="1:10" ht="15.75" thickBot="1" x14ac:dyDescent="0.3">
      <c r="A10" s="164"/>
      <c r="B10" s="61"/>
      <c r="C10" s="6"/>
      <c r="D10" s="28"/>
      <c r="E10" s="13"/>
      <c r="F10" s="20"/>
      <c r="G10" s="45"/>
      <c r="H10" s="45"/>
      <c r="I10" s="45"/>
      <c r="J10" s="44"/>
    </row>
    <row r="11" spans="1:10" x14ac:dyDescent="0.25">
      <c r="A11" s="69" t="s">
        <v>12</v>
      </c>
      <c r="B11" s="66" t="s">
        <v>18</v>
      </c>
      <c r="C11" s="3" t="s">
        <v>29</v>
      </c>
      <c r="D11" s="26" t="s">
        <v>259</v>
      </c>
      <c r="E11" s="10">
        <v>30</v>
      </c>
      <c r="F11" s="18">
        <v>10.62</v>
      </c>
      <c r="G11" s="67">
        <v>120</v>
      </c>
      <c r="H11" s="67">
        <v>3.2</v>
      </c>
      <c r="I11" s="67">
        <v>1.7</v>
      </c>
      <c r="J11" s="68">
        <v>22.9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545</v>
      </c>
      <c r="F21" s="20">
        <f t="shared" si="0"/>
        <v>76.58</v>
      </c>
      <c r="G21" s="13">
        <f t="shared" si="0"/>
        <v>789.9</v>
      </c>
      <c r="H21" s="13">
        <f t="shared" si="0"/>
        <v>31.58</v>
      </c>
      <c r="I21" s="13">
        <f t="shared" si="0"/>
        <v>32.410000000000004</v>
      </c>
      <c r="J21" s="14">
        <f t="shared" si="0"/>
        <v>118.30000000000001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>
    <tabColor theme="7" tint="0.79998168889431442"/>
  </sheetPr>
  <dimension ref="A1:J21"/>
  <sheetViews>
    <sheetView showGridLines="0" showRowColHeaders="0" zoomScale="118" zoomScaleNormal="118" workbookViewId="0">
      <selection activeCell="B7" sqref="B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44658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137" t="s">
        <v>11</v>
      </c>
      <c r="C4" s="146" t="s">
        <v>147</v>
      </c>
      <c r="D4" s="26" t="s">
        <v>148</v>
      </c>
      <c r="E4" s="111">
        <v>280</v>
      </c>
      <c r="F4" s="18">
        <v>17.66</v>
      </c>
      <c r="G4" s="67">
        <v>276.04000000000002</v>
      </c>
      <c r="H4" s="67">
        <v>10.23</v>
      </c>
      <c r="I4" s="67">
        <v>16.25</v>
      </c>
      <c r="J4" s="68">
        <v>23.6</v>
      </c>
    </row>
    <row r="5" spans="1:10" x14ac:dyDescent="0.25">
      <c r="A5" s="164"/>
      <c r="B5" s="127" t="s">
        <v>20</v>
      </c>
      <c r="C5" s="121" t="s">
        <v>29</v>
      </c>
      <c r="D5" s="29" t="s">
        <v>30</v>
      </c>
      <c r="E5" s="34">
        <v>20</v>
      </c>
      <c r="F5" s="21">
        <v>1.6</v>
      </c>
      <c r="G5" s="15">
        <v>46.4</v>
      </c>
      <c r="H5" s="15">
        <v>1.1200000000000001</v>
      </c>
      <c r="I5" s="15">
        <v>0.22</v>
      </c>
      <c r="J5" s="16">
        <v>9.8800000000000008</v>
      </c>
    </row>
    <row r="6" spans="1:10" x14ac:dyDescent="0.25">
      <c r="A6" s="164"/>
      <c r="B6" s="127" t="s">
        <v>23</v>
      </c>
      <c r="C6" s="122" t="s">
        <v>29</v>
      </c>
      <c r="D6" s="27" t="s">
        <v>33</v>
      </c>
      <c r="E6" s="11">
        <v>20</v>
      </c>
      <c r="F6" s="19">
        <v>1.1200000000000001</v>
      </c>
      <c r="G6" s="11">
        <v>52.4</v>
      </c>
      <c r="H6" s="11">
        <v>1.5</v>
      </c>
      <c r="I6" s="11">
        <v>0.57999999999999996</v>
      </c>
      <c r="J6" s="12">
        <v>10.28</v>
      </c>
    </row>
    <row r="7" spans="1:10" x14ac:dyDescent="0.25">
      <c r="A7" s="164"/>
      <c r="B7" s="55" t="s">
        <v>37</v>
      </c>
      <c r="C7" s="1" t="s">
        <v>53</v>
      </c>
      <c r="D7" s="27" t="s">
        <v>260</v>
      </c>
      <c r="E7" s="11">
        <v>200</v>
      </c>
      <c r="F7" s="19">
        <v>2.96</v>
      </c>
      <c r="G7" s="42">
        <v>42</v>
      </c>
      <c r="H7" s="42">
        <v>0.2</v>
      </c>
      <c r="I7" s="42">
        <v>0.1</v>
      </c>
      <c r="J7" s="43">
        <v>11.6</v>
      </c>
    </row>
    <row r="8" spans="1:10" x14ac:dyDescent="0.25">
      <c r="A8" s="164"/>
      <c r="B8" s="55"/>
      <c r="C8" s="1"/>
      <c r="D8" s="27"/>
      <c r="E8" s="11"/>
      <c r="F8" s="19"/>
      <c r="G8" s="11"/>
      <c r="H8" s="11"/>
      <c r="I8" s="11"/>
      <c r="J8" s="12"/>
    </row>
    <row r="9" spans="1:10" x14ac:dyDescent="0.25">
      <c r="A9" s="164"/>
      <c r="B9" s="2"/>
      <c r="C9" s="2"/>
      <c r="D9" s="29"/>
      <c r="E9" s="15"/>
      <c r="F9" s="21"/>
      <c r="G9" s="36"/>
      <c r="H9" s="36"/>
      <c r="I9" s="36"/>
      <c r="J9" s="49"/>
    </row>
    <row r="10" spans="1:10" ht="15.75" thickBot="1" x14ac:dyDescent="0.3">
      <c r="A10" s="164"/>
      <c r="B10" s="61"/>
      <c r="C10" s="6"/>
      <c r="D10" s="28"/>
      <c r="E10" s="13"/>
      <c r="F10" s="20"/>
      <c r="G10" s="45"/>
      <c r="H10" s="45"/>
      <c r="I10" s="45"/>
      <c r="J10" s="44"/>
    </row>
    <row r="11" spans="1:10" x14ac:dyDescent="0.25">
      <c r="A11" s="69" t="s">
        <v>12</v>
      </c>
      <c r="B11" s="66" t="s">
        <v>18</v>
      </c>
      <c r="C11" s="3" t="s">
        <v>29</v>
      </c>
      <c r="D11" s="26" t="s">
        <v>261</v>
      </c>
      <c r="E11" s="10">
        <v>30</v>
      </c>
      <c r="F11" s="18">
        <v>20</v>
      </c>
      <c r="G11" s="67">
        <v>120</v>
      </c>
      <c r="H11" s="67">
        <v>3.2</v>
      </c>
      <c r="I11" s="67">
        <v>1.7</v>
      </c>
      <c r="J11" s="68">
        <v>22.9</v>
      </c>
    </row>
    <row r="12" spans="1:10" ht="15.75" thickBot="1" x14ac:dyDescent="0.3">
      <c r="A12" s="5"/>
      <c r="B12" s="64" t="s">
        <v>37</v>
      </c>
      <c r="C12" s="52" t="s">
        <v>29</v>
      </c>
      <c r="D12" s="53" t="s">
        <v>123</v>
      </c>
      <c r="E12" s="54">
        <v>200</v>
      </c>
      <c r="F12" s="62">
        <v>31</v>
      </c>
      <c r="G12" s="54">
        <v>116</v>
      </c>
      <c r="H12" s="54">
        <v>6.4</v>
      </c>
      <c r="I12" s="54">
        <v>7.2</v>
      </c>
      <c r="J12" s="63">
        <v>10.3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750</v>
      </c>
      <c r="F21" s="20">
        <f t="shared" si="0"/>
        <v>74.34</v>
      </c>
      <c r="G21" s="13">
        <f t="shared" si="0"/>
        <v>652.83999999999992</v>
      </c>
      <c r="H21" s="13">
        <f t="shared" si="0"/>
        <v>22.65</v>
      </c>
      <c r="I21" s="13">
        <f t="shared" si="0"/>
        <v>26.049999999999997</v>
      </c>
      <c r="J21" s="14">
        <f t="shared" si="0"/>
        <v>88.56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>
    <tabColor theme="7" tint="0.79998168889431442"/>
  </sheetPr>
  <dimension ref="A1:J21"/>
  <sheetViews>
    <sheetView showGridLines="0" showRowColHeaders="0" zoomScale="118" zoomScaleNormal="118" workbookViewId="0">
      <selection activeCell="B4" sqref="B4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44659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137" t="s">
        <v>11</v>
      </c>
      <c r="C4" s="3" t="s">
        <v>262</v>
      </c>
      <c r="D4" s="26" t="s">
        <v>85</v>
      </c>
      <c r="E4" s="10">
        <v>190</v>
      </c>
      <c r="F4" s="18">
        <v>54.98</v>
      </c>
      <c r="G4" s="10">
        <v>310</v>
      </c>
      <c r="H4" s="10">
        <v>31.6</v>
      </c>
      <c r="I4" s="10">
        <v>19.2</v>
      </c>
      <c r="J4" s="141">
        <v>45.3</v>
      </c>
    </row>
    <row r="5" spans="1:10" x14ac:dyDescent="0.25">
      <c r="A5" s="164"/>
      <c r="B5" s="127" t="s">
        <v>23</v>
      </c>
      <c r="C5" s="138" t="s">
        <v>29</v>
      </c>
      <c r="D5" s="27" t="s">
        <v>33</v>
      </c>
      <c r="E5" s="11">
        <v>20</v>
      </c>
      <c r="F5" s="19">
        <v>1.1200000000000001</v>
      </c>
      <c r="G5" s="11">
        <v>52.4</v>
      </c>
      <c r="H5" s="11">
        <v>1.5</v>
      </c>
      <c r="I5" s="11">
        <v>0.57999999999999996</v>
      </c>
      <c r="J5" s="12">
        <v>10.28</v>
      </c>
    </row>
    <row r="6" spans="1:10" x14ac:dyDescent="0.25">
      <c r="A6" s="164"/>
      <c r="B6" s="55" t="s">
        <v>37</v>
      </c>
      <c r="C6" s="1" t="s">
        <v>263</v>
      </c>
      <c r="D6" s="27" t="s">
        <v>253</v>
      </c>
      <c r="E6" s="11">
        <v>200</v>
      </c>
      <c r="F6" s="19">
        <v>11.9</v>
      </c>
      <c r="G6" s="11">
        <v>86</v>
      </c>
      <c r="H6" s="11">
        <v>0.1</v>
      </c>
      <c r="I6" s="11">
        <v>0.1</v>
      </c>
      <c r="J6" s="12">
        <v>20.2</v>
      </c>
    </row>
    <row r="7" spans="1:10" x14ac:dyDescent="0.25">
      <c r="A7" s="164"/>
      <c r="B7" s="129" t="s">
        <v>19</v>
      </c>
      <c r="C7" s="2" t="s">
        <v>29</v>
      </c>
      <c r="D7" s="29" t="s">
        <v>204</v>
      </c>
      <c r="E7" s="15">
        <v>200</v>
      </c>
      <c r="F7" s="21">
        <v>36</v>
      </c>
      <c r="G7" s="15">
        <v>115</v>
      </c>
      <c r="H7" s="15">
        <v>0.2</v>
      </c>
      <c r="I7" s="15">
        <v>0.2</v>
      </c>
      <c r="J7" s="16">
        <v>22</v>
      </c>
    </row>
    <row r="8" spans="1:10" x14ac:dyDescent="0.25">
      <c r="A8" s="164"/>
      <c r="B8" s="55"/>
      <c r="C8" s="1"/>
      <c r="D8" s="27"/>
      <c r="E8" s="11"/>
      <c r="F8" s="19"/>
      <c r="G8" s="11"/>
      <c r="H8" s="11"/>
      <c r="I8" s="11"/>
      <c r="J8" s="12"/>
    </row>
    <row r="9" spans="1:10" x14ac:dyDescent="0.25">
      <c r="A9" s="164"/>
      <c r="B9" s="133"/>
      <c r="C9" s="2"/>
      <c r="D9" s="29"/>
      <c r="E9" s="15"/>
      <c r="F9" s="21"/>
      <c r="G9" s="36"/>
      <c r="H9" s="36"/>
      <c r="I9" s="36"/>
      <c r="J9" s="49"/>
    </row>
    <row r="10" spans="1:10" ht="15.75" thickBot="1" x14ac:dyDescent="0.3">
      <c r="A10" s="164"/>
      <c r="B10" s="147"/>
      <c r="C10" s="6"/>
      <c r="D10" s="28"/>
      <c r="E10" s="13"/>
      <c r="F10" s="20"/>
      <c r="G10" s="45"/>
      <c r="H10" s="45"/>
      <c r="I10" s="45"/>
      <c r="J10" s="44"/>
    </row>
    <row r="11" spans="1:10" x14ac:dyDescent="0.25">
      <c r="A11" s="69" t="s">
        <v>12</v>
      </c>
      <c r="B11" s="66"/>
      <c r="C11" s="3"/>
      <c r="D11" s="26"/>
      <c r="E11" s="10"/>
      <c r="F11" s="18"/>
      <c r="G11" s="67"/>
      <c r="H11" s="67"/>
      <c r="I11" s="67"/>
      <c r="J11" s="68"/>
    </row>
    <row r="12" spans="1:10" ht="15.75" thickBot="1" x14ac:dyDescent="0.3">
      <c r="A12" s="5"/>
      <c r="B12" s="64"/>
      <c r="C12" s="52"/>
      <c r="D12" s="53"/>
      <c r="E12" s="54"/>
      <c r="F12" s="62"/>
      <c r="G12" s="54"/>
      <c r="H12" s="54"/>
      <c r="I12" s="54"/>
      <c r="J12" s="63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610</v>
      </c>
      <c r="F21" s="20">
        <f t="shared" si="0"/>
        <v>104</v>
      </c>
      <c r="G21" s="13">
        <f t="shared" si="0"/>
        <v>563.4</v>
      </c>
      <c r="H21" s="13">
        <f t="shared" si="0"/>
        <v>33.400000000000006</v>
      </c>
      <c r="I21" s="13">
        <f t="shared" si="0"/>
        <v>20.079999999999998</v>
      </c>
      <c r="J21" s="14">
        <f t="shared" si="0"/>
        <v>97.78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>
    <tabColor theme="7" tint="0.79998168889431442"/>
  </sheetPr>
  <dimension ref="A1:J21"/>
  <sheetViews>
    <sheetView showGridLines="0" showRowColHeaders="0" zoomScale="118" zoomScaleNormal="118" workbookViewId="0">
      <selection activeCell="B7" sqref="B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44662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60" t="s">
        <v>14</v>
      </c>
      <c r="C4" s="31" t="s">
        <v>155</v>
      </c>
      <c r="D4" s="31" t="s">
        <v>254</v>
      </c>
      <c r="E4" s="35">
        <v>40</v>
      </c>
      <c r="F4" s="50">
        <v>12.88</v>
      </c>
      <c r="G4" s="139">
        <v>194.8</v>
      </c>
      <c r="H4" s="139">
        <v>7.22</v>
      </c>
      <c r="I4" s="139">
        <v>6.31</v>
      </c>
      <c r="J4" s="140">
        <v>27.28</v>
      </c>
    </row>
    <row r="5" spans="1:10" x14ac:dyDescent="0.25">
      <c r="A5" s="164"/>
      <c r="B5" s="127" t="s">
        <v>11</v>
      </c>
      <c r="C5" s="2" t="s">
        <v>93</v>
      </c>
      <c r="D5" s="29" t="s">
        <v>94</v>
      </c>
      <c r="E5" s="34">
        <v>100</v>
      </c>
      <c r="F5" s="21">
        <v>19.79</v>
      </c>
      <c r="G5" s="15">
        <v>199</v>
      </c>
      <c r="H5" s="15">
        <v>10.6</v>
      </c>
      <c r="I5" s="15">
        <v>17.3</v>
      </c>
      <c r="J5" s="16">
        <v>0.2</v>
      </c>
    </row>
    <row r="6" spans="1:10" x14ac:dyDescent="0.25">
      <c r="A6" s="164"/>
      <c r="B6" s="127" t="s">
        <v>17</v>
      </c>
      <c r="C6" s="1" t="s">
        <v>264</v>
      </c>
      <c r="D6" s="27" t="s">
        <v>52</v>
      </c>
      <c r="E6" s="11">
        <v>150</v>
      </c>
      <c r="F6" s="19">
        <v>6.82</v>
      </c>
      <c r="G6" s="11">
        <v>190.35</v>
      </c>
      <c r="H6" s="11">
        <v>5.55</v>
      </c>
      <c r="I6" s="11">
        <v>0.45</v>
      </c>
      <c r="J6" s="12">
        <v>29.57</v>
      </c>
    </row>
    <row r="7" spans="1:10" x14ac:dyDescent="0.25">
      <c r="A7" s="164"/>
      <c r="B7" s="55" t="s">
        <v>37</v>
      </c>
      <c r="C7" s="1" t="s">
        <v>265</v>
      </c>
      <c r="D7" s="27" t="s">
        <v>158</v>
      </c>
      <c r="E7" s="11">
        <v>200</v>
      </c>
      <c r="F7" s="19">
        <v>10.53</v>
      </c>
      <c r="G7" s="11">
        <v>115</v>
      </c>
      <c r="H7" s="11">
        <v>2.6</v>
      </c>
      <c r="I7" s="11">
        <v>3.2</v>
      </c>
      <c r="J7" s="12">
        <v>19</v>
      </c>
    </row>
    <row r="8" spans="1:10" x14ac:dyDescent="0.25">
      <c r="A8" s="164"/>
      <c r="B8" s="127" t="s">
        <v>23</v>
      </c>
      <c r="C8" s="122" t="s">
        <v>29</v>
      </c>
      <c r="D8" s="27" t="s">
        <v>33</v>
      </c>
      <c r="E8" s="11">
        <v>20</v>
      </c>
      <c r="F8" s="19">
        <v>1.1200000000000001</v>
      </c>
      <c r="G8" s="11">
        <v>52.4</v>
      </c>
      <c r="H8" s="11">
        <v>1.5</v>
      </c>
      <c r="I8" s="11">
        <v>0.57999999999999996</v>
      </c>
      <c r="J8" s="12">
        <v>10.28</v>
      </c>
    </row>
    <row r="9" spans="1:10" x14ac:dyDescent="0.25">
      <c r="A9" s="164"/>
      <c r="B9" s="133"/>
      <c r="C9" s="2"/>
      <c r="D9" s="29"/>
      <c r="E9" s="15"/>
      <c r="F9" s="21"/>
      <c r="G9" s="36"/>
      <c r="H9" s="36"/>
      <c r="I9" s="36"/>
      <c r="J9" s="49"/>
    </row>
    <row r="10" spans="1:10" ht="15.75" thickBot="1" x14ac:dyDescent="0.3">
      <c r="A10" s="164"/>
      <c r="B10" s="147"/>
      <c r="C10" s="6"/>
      <c r="D10" s="28"/>
      <c r="E10" s="13"/>
      <c r="F10" s="20"/>
      <c r="G10" s="45"/>
      <c r="H10" s="45"/>
      <c r="I10" s="45"/>
      <c r="J10" s="44"/>
    </row>
    <row r="11" spans="1:10" x14ac:dyDescent="0.25">
      <c r="A11" s="69" t="s">
        <v>12</v>
      </c>
      <c r="B11" s="133" t="s">
        <v>37</v>
      </c>
      <c r="C11" s="2" t="s">
        <v>82</v>
      </c>
      <c r="D11" s="29" t="s">
        <v>234</v>
      </c>
      <c r="E11" s="15">
        <v>200</v>
      </c>
      <c r="F11" s="21">
        <v>27</v>
      </c>
      <c r="G11" s="15">
        <v>86</v>
      </c>
      <c r="H11" s="15">
        <v>0.1</v>
      </c>
      <c r="I11" s="15">
        <v>0.1</v>
      </c>
      <c r="J11" s="16">
        <v>20.2</v>
      </c>
    </row>
    <row r="12" spans="1:10" ht="15.75" thickBot="1" x14ac:dyDescent="0.3">
      <c r="A12" s="5"/>
      <c r="B12" s="64"/>
      <c r="C12" s="52"/>
      <c r="D12" s="53"/>
      <c r="E12" s="54"/>
      <c r="F12" s="62"/>
      <c r="G12" s="54"/>
      <c r="H12" s="54"/>
      <c r="I12" s="54"/>
      <c r="J12" s="63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710</v>
      </c>
      <c r="F21" s="20">
        <f t="shared" si="0"/>
        <v>78.14</v>
      </c>
      <c r="G21" s="13">
        <f t="shared" si="0"/>
        <v>837.55</v>
      </c>
      <c r="H21" s="13">
        <f t="shared" si="0"/>
        <v>27.570000000000004</v>
      </c>
      <c r="I21" s="13">
        <f t="shared" si="0"/>
        <v>27.939999999999998</v>
      </c>
      <c r="J21" s="14">
        <f t="shared" si="0"/>
        <v>106.53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>
    <tabColor theme="7" tint="0.79998168889431442"/>
  </sheetPr>
  <dimension ref="A1:J21"/>
  <sheetViews>
    <sheetView showGridLines="0" showRowColHeaders="0" zoomScale="118" zoomScaleNormal="118" workbookViewId="0">
      <selection activeCell="B6" sqref="B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44663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31" t="s">
        <v>14</v>
      </c>
      <c r="C4" s="31" t="s">
        <v>142</v>
      </c>
      <c r="D4" s="31" t="s">
        <v>143</v>
      </c>
      <c r="E4" s="35">
        <v>60</v>
      </c>
      <c r="F4" s="50">
        <v>6.6</v>
      </c>
      <c r="G4" s="139">
        <v>1.8</v>
      </c>
      <c r="H4" s="139">
        <v>0</v>
      </c>
      <c r="I4" s="139">
        <v>0</v>
      </c>
      <c r="J4" s="140">
        <v>0.5</v>
      </c>
    </row>
    <row r="5" spans="1:10" x14ac:dyDescent="0.25">
      <c r="A5" s="164"/>
      <c r="B5" s="33" t="s">
        <v>11</v>
      </c>
      <c r="C5" s="109" t="s">
        <v>86</v>
      </c>
      <c r="D5" s="29" t="s">
        <v>87</v>
      </c>
      <c r="E5" s="34">
        <v>100</v>
      </c>
      <c r="F5" s="21">
        <v>25.51</v>
      </c>
      <c r="G5" s="15">
        <v>222.85</v>
      </c>
      <c r="H5" s="15">
        <v>13.8</v>
      </c>
      <c r="I5" s="15">
        <v>14.07</v>
      </c>
      <c r="J5" s="16">
        <v>10.210000000000001</v>
      </c>
    </row>
    <row r="6" spans="1:10" x14ac:dyDescent="0.25">
      <c r="A6" s="164"/>
      <c r="B6" s="33" t="s">
        <v>17</v>
      </c>
      <c r="C6" s="1" t="s">
        <v>58</v>
      </c>
      <c r="D6" s="27" t="s">
        <v>247</v>
      </c>
      <c r="E6" s="11">
        <v>150</v>
      </c>
      <c r="F6" s="19">
        <v>9.24</v>
      </c>
      <c r="G6" s="11">
        <v>173.5</v>
      </c>
      <c r="H6" s="11">
        <v>5.6</v>
      </c>
      <c r="I6" s="11">
        <v>5.8</v>
      </c>
      <c r="J6" s="12">
        <v>9.8000000000000007</v>
      </c>
    </row>
    <row r="7" spans="1:10" x14ac:dyDescent="0.25">
      <c r="A7" s="164"/>
      <c r="B7" s="127" t="s">
        <v>20</v>
      </c>
      <c r="C7" s="121" t="s">
        <v>29</v>
      </c>
      <c r="D7" s="29" t="s">
        <v>30</v>
      </c>
      <c r="E7" s="34">
        <v>20</v>
      </c>
      <c r="F7" s="21">
        <v>1.6</v>
      </c>
      <c r="G7" s="15">
        <v>46.4</v>
      </c>
      <c r="H7" s="15">
        <v>1.1200000000000001</v>
      </c>
      <c r="I7" s="15">
        <v>0.22</v>
      </c>
      <c r="J7" s="16">
        <v>9.8800000000000008</v>
      </c>
    </row>
    <row r="8" spans="1:10" x14ac:dyDescent="0.25">
      <c r="A8" s="164"/>
      <c r="B8" s="127" t="s">
        <v>23</v>
      </c>
      <c r="C8" s="122" t="s">
        <v>29</v>
      </c>
      <c r="D8" s="27" t="s">
        <v>33</v>
      </c>
      <c r="E8" s="11">
        <v>20</v>
      </c>
      <c r="F8" s="19">
        <v>1.1200000000000001</v>
      </c>
      <c r="G8" s="11">
        <v>52.4</v>
      </c>
      <c r="H8" s="11">
        <v>1.5</v>
      </c>
      <c r="I8" s="11">
        <v>0.57999999999999996</v>
      </c>
      <c r="J8" s="12">
        <v>10.28</v>
      </c>
    </row>
    <row r="9" spans="1:10" x14ac:dyDescent="0.25">
      <c r="A9" s="164"/>
      <c r="B9" s="1" t="s">
        <v>37</v>
      </c>
      <c r="C9" s="1" t="s">
        <v>252</v>
      </c>
      <c r="D9" s="27" t="s">
        <v>32</v>
      </c>
      <c r="E9" s="11">
        <v>200</v>
      </c>
      <c r="F9" s="19">
        <v>3.8</v>
      </c>
      <c r="G9" s="11">
        <v>84</v>
      </c>
      <c r="H9" s="11">
        <v>0.6</v>
      </c>
      <c r="I9" s="11">
        <v>0.1</v>
      </c>
      <c r="J9" s="12">
        <v>20.100000000000001</v>
      </c>
    </row>
    <row r="10" spans="1:10" ht="15.75" thickBot="1" x14ac:dyDescent="0.3">
      <c r="A10" s="164"/>
      <c r="B10" s="147"/>
      <c r="C10" s="6"/>
      <c r="D10" s="28"/>
      <c r="E10" s="13"/>
      <c r="F10" s="20"/>
      <c r="G10" s="45"/>
      <c r="H10" s="45"/>
      <c r="I10" s="45"/>
      <c r="J10" s="44"/>
    </row>
    <row r="11" spans="1:10" x14ac:dyDescent="0.25">
      <c r="A11" s="69" t="s">
        <v>12</v>
      </c>
      <c r="B11" s="66" t="s">
        <v>18</v>
      </c>
      <c r="C11" s="3" t="s">
        <v>29</v>
      </c>
      <c r="D11" s="26" t="s">
        <v>261</v>
      </c>
      <c r="E11" s="10">
        <v>30</v>
      </c>
      <c r="F11" s="18">
        <v>20</v>
      </c>
      <c r="G11" s="10">
        <v>120</v>
      </c>
      <c r="H11" s="10">
        <v>3.2</v>
      </c>
      <c r="I11" s="10">
        <v>1.7</v>
      </c>
      <c r="J11" s="141">
        <v>22.9</v>
      </c>
    </row>
    <row r="12" spans="1:10" ht="15.75" thickBot="1" x14ac:dyDescent="0.3">
      <c r="A12" s="5"/>
      <c r="B12" s="64"/>
      <c r="C12" s="52"/>
      <c r="D12" s="53"/>
      <c r="E12" s="54"/>
      <c r="F12" s="62"/>
      <c r="G12" s="54"/>
      <c r="H12" s="54"/>
      <c r="I12" s="54"/>
      <c r="J12" s="63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580</v>
      </c>
      <c r="F21" s="20">
        <f t="shared" si="0"/>
        <v>67.87</v>
      </c>
      <c r="G21" s="13">
        <f t="shared" si="0"/>
        <v>700.94999999999993</v>
      </c>
      <c r="H21" s="13">
        <f t="shared" si="0"/>
        <v>25.82</v>
      </c>
      <c r="I21" s="13">
        <f t="shared" si="0"/>
        <v>22.47</v>
      </c>
      <c r="J21" s="14">
        <f t="shared" si="0"/>
        <v>83.67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>
    <tabColor theme="7" tint="0.79998168889431442"/>
  </sheetPr>
  <dimension ref="A1:J21"/>
  <sheetViews>
    <sheetView showGridLines="0" showRowColHeaders="0" zoomScale="118" zoomScaleNormal="118" workbookViewId="0">
      <selection activeCell="B4" sqref="B4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44664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60" t="s">
        <v>14</v>
      </c>
      <c r="C4" s="31" t="s">
        <v>155</v>
      </c>
      <c r="D4" s="31" t="s">
        <v>254</v>
      </c>
      <c r="E4" s="35">
        <v>40</v>
      </c>
      <c r="F4" s="50">
        <v>12.88</v>
      </c>
      <c r="G4" s="139">
        <v>195</v>
      </c>
      <c r="H4" s="139">
        <v>7</v>
      </c>
      <c r="I4" s="139">
        <v>6</v>
      </c>
      <c r="J4" s="140">
        <v>27</v>
      </c>
    </row>
    <row r="5" spans="1:10" x14ac:dyDescent="0.25">
      <c r="A5" s="164"/>
      <c r="B5" s="32" t="s">
        <v>11</v>
      </c>
      <c r="C5" s="2" t="s">
        <v>120</v>
      </c>
      <c r="D5" s="29" t="s">
        <v>118</v>
      </c>
      <c r="E5" s="34">
        <v>250</v>
      </c>
      <c r="F5" s="21">
        <v>17.23</v>
      </c>
      <c r="G5" s="15">
        <v>179.75</v>
      </c>
      <c r="H5" s="15">
        <v>7.15</v>
      </c>
      <c r="I5" s="15">
        <v>6.33</v>
      </c>
      <c r="J5" s="16">
        <v>23.55</v>
      </c>
    </row>
    <row r="6" spans="1:10" x14ac:dyDescent="0.25">
      <c r="A6" s="164"/>
      <c r="B6" s="136" t="s">
        <v>22</v>
      </c>
      <c r="C6" s="122" t="s">
        <v>29</v>
      </c>
      <c r="D6" s="27" t="s">
        <v>33</v>
      </c>
      <c r="E6" s="11">
        <v>30</v>
      </c>
      <c r="F6" s="19">
        <v>1.6</v>
      </c>
      <c r="G6" s="11">
        <v>78</v>
      </c>
      <c r="H6" s="11">
        <v>2.2000000000000002</v>
      </c>
      <c r="I6" s="11">
        <v>1.8</v>
      </c>
      <c r="J6" s="12">
        <v>15.4</v>
      </c>
    </row>
    <row r="7" spans="1:10" x14ac:dyDescent="0.25">
      <c r="A7" s="164"/>
      <c r="B7" s="55" t="s">
        <v>37</v>
      </c>
      <c r="C7" s="1" t="s">
        <v>53</v>
      </c>
      <c r="D7" s="27" t="s">
        <v>266</v>
      </c>
      <c r="E7" s="11">
        <v>200</v>
      </c>
      <c r="F7" s="19">
        <v>1.33</v>
      </c>
      <c r="G7" s="11">
        <v>42</v>
      </c>
      <c r="H7" s="11">
        <v>0.2</v>
      </c>
      <c r="I7" s="11">
        <v>0.1</v>
      </c>
      <c r="J7" s="12">
        <v>11.6</v>
      </c>
    </row>
    <row r="8" spans="1:10" x14ac:dyDescent="0.25">
      <c r="A8" s="164"/>
      <c r="B8" s="32" t="s">
        <v>18</v>
      </c>
      <c r="C8" s="2" t="s">
        <v>29</v>
      </c>
      <c r="D8" s="29" t="s">
        <v>267</v>
      </c>
      <c r="E8" s="15">
        <v>50</v>
      </c>
      <c r="F8" s="21">
        <v>9.16</v>
      </c>
      <c r="G8" s="15">
        <v>120</v>
      </c>
      <c r="H8" s="15">
        <v>3.2</v>
      </c>
      <c r="I8" s="15">
        <v>1.7</v>
      </c>
      <c r="J8" s="16">
        <v>22.9</v>
      </c>
    </row>
    <row r="9" spans="1:10" x14ac:dyDescent="0.25">
      <c r="A9" s="164"/>
      <c r="B9" s="1"/>
      <c r="C9" s="1"/>
      <c r="D9" s="27"/>
      <c r="E9" s="11"/>
      <c r="F9" s="19"/>
      <c r="G9" s="11"/>
      <c r="H9" s="11"/>
      <c r="I9" s="11"/>
      <c r="J9" s="12"/>
    </row>
    <row r="10" spans="1:10" ht="15.75" thickBot="1" x14ac:dyDescent="0.3">
      <c r="A10" s="164"/>
      <c r="B10" s="147"/>
      <c r="C10" s="6"/>
      <c r="D10" s="28"/>
      <c r="E10" s="13"/>
      <c r="F10" s="20"/>
      <c r="G10" s="45"/>
      <c r="H10" s="45"/>
      <c r="I10" s="45"/>
      <c r="J10" s="44"/>
    </row>
    <row r="11" spans="1:10" x14ac:dyDescent="0.25">
      <c r="A11" s="69" t="s">
        <v>12</v>
      </c>
      <c r="B11" s="133" t="s">
        <v>37</v>
      </c>
      <c r="C11" s="2" t="s">
        <v>82</v>
      </c>
      <c r="D11" s="29" t="s">
        <v>234</v>
      </c>
      <c r="E11" s="15">
        <v>200</v>
      </c>
      <c r="F11" s="21">
        <v>27</v>
      </c>
      <c r="G11" s="15">
        <v>86</v>
      </c>
      <c r="H11" s="15">
        <v>0.1</v>
      </c>
      <c r="I11" s="15">
        <v>0.1</v>
      </c>
      <c r="J11" s="16">
        <v>20.2</v>
      </c>
    </row>
    <row r="12" spans="1:10" ht="15.75" thickBot="1" x14ac:dyDescent="0.3">
      <c r="A12" s="5"/>
      <c r="B12" s="64"/>
      <c r="C12" s="52"/>
      <c r="D12" s="53"/>
      <c r="E12" s="54"/>
      <c r="F12" s="62"/>
      <c r="G12" s="54"/>
      <c r="H12" s="54"/>
      <c r="I12" s="54"/>
      <c r="J12" s="63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770</v>
      </c>
      <c r="F21" s="20">
        <f t="shared" si="0"/>
        <v>69.2</v>
      </c>
      <c r="G21" s="13">
        <f t="shared" si="0"/>
        <v>700.75</v>
      </c>
      <c r="H21" s="13">
        <f t="shared" si="0"/>
        <v>19.850000000000001</v>
      </c>
      <c r="I21" s="13">
        <f t="shared" si="0"/>
        <v>16.03</v>
      </c>
      <c r="J21" s="14">
        <f t="shared" si="0"/>
        <v>120.64999999999999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>
    <tabColor theme="7" tint="0.79998168889431442"/>
  </sheetPr>
  <dimension ref="A1:J21"/>
  <sheetViews>
    <sheetView showGridLines="0" showRowColHeaders="0" zoomScale="118" zoomScaleNormal="118" workbookViewId="0">
      <selection activeCell="B6" sqref="B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44665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37" t="s">
        <v>14</v>
      </c>
      <c r="C4" s="31" t="s">
        <v>29</v>
      </c>
      <c r="D4" s="31" t="s">
        <v>48</v>
      </c>
      <c r="E4" s="35">
        <v>30</v>
      </c>
      <c r="F4" s="50">
        <v>4.88</v>
      </c>
      <c r="G4" s="139">
        <v>60</v>
      </c>
      <c r="H4" s="139">
        <v>1.3</v>
      </c>
      <c r="I4" s="139">
        <v>4.3</v>
      </c>
      <c r="J4" s="140">
        <v>4.3</v>
      </c>
    </row>
    <row r="5" spans="1:10" x14ac:dyDescent="0.25">
      <c r="A5" s="164"/>
      <c r="B5" s="33" t="s">
        <v>11</v>
      </c>
      <c r="C5" s="2" t="s">
        <v>98</v>
      </c>
      <c r="D5" s="29" t="s">
        <v>99</v>
      </c>
      <c r="E5" s="34">
        <v>70</v>
      </c>
      <c r="F5" s="21">
        <v>15.03</v>
      </c>
      <c r="G5" s="15">
        <v>168</v>
      </c>
      <c r="H5" s="15">
        <v>12.8</v>
      </c>
      <c r="I5" s="15">
        <v>6.4</v>
      </c>
      <c r="J5" s="16">
        <v>14.8</v>
      </c>
    </row>
    <row r="6" spans="1:10" x14ac:dyDescent="0.25">
      <c r="A6" s="164"/>
      <c r="B6" s="33" t="s">
        <v>17</v>
      </c>
      <c r="C6" s="1" t="s">
        <v>80</v>
      </c>
      <c r="D6" s="27" t="s">
        <v>81</v>
      </c>
      <c r="E6" s="11">
        <v>150</v>
      </c>
      <c r="F6" s="19">
        <v>13.25</v>
      </c>
      <c r="G6" s="11">
        <v>102</v>
      </c>
      <c r="H6" s="11">
        <v>3.15</v>
      </c>
      <c r="I6" s="11">
        <v>6</v>
      </c>
      <c r="J6" s="12">
        <v>9.15</v>
      </c>
    </row>
    <row r="7" spans="1:10" x14ac:dyDescent="0.25">
      <c r="A7" s="164"/>
      <c r="B7" s="127" t="s">
        <v>20</v>
      </c>
      <c r="C7" s="121" t="s">
        <v>29</v>
      </c>
      <c r="D7" s="29" t="s">
        <v>30</v>
      </c>
      <c r="E7" s="34">
        <v>20</v>
      </c>
      <c r="F7" s="21">
        <v>1.6</v>
      </c>
      <c r="G7" s="15">
        <v>46.4</v>
      </c>
      <c r="H7" s="15">
        <v>1.1200000000000001</v>
      </c>
      <c r="I7" s="15">
        <v>0.22</v>
      </c>
      <c r="J7" s="16">
        <v>9.8800000000000008</v>
      </c>
    </row>
    <row r="8" spans="1:10" x14ac:dyDescent="0.25">
      <c r="A8" s="164"/>
      <c r="B8" s="127" t="s">
        <v>23</v>
      </c>
      <c r="C8" s="122" t="s">
        <v>29</v>
      </c>
      <c r="D8" s="27" t="s">
        <v>33</v>
      </c>
      <c r="E8" s="11">
        <v>20</v>
      </c>
      <c r="F8" s="19">
        <v>1.1200000000000001</v>
      </c>
      <c r="G8" s="11">
        <v>52.4</v>
      </c>
      <c r="H8" s="11">
        <v>1.5</v>
      </c>
      <c r="I8" s="11">
        <v>0.57999999999999996</v>
      </c>
      <c r="J8" s="12">
        <v>10.28</v>
      </c>
    </row>
    <row r="9" spans="1:10" ht="30" x14ac:dyDescent="0.25">
      <c r="A9" s="164"/>
      <c r="B9" s="33" t="s">
        <v>18</v>
      </c>
      <c r="C9" s="2" t="s">
        <v>248</v>
      </c>
      <c r="D9" s="29" t="s">
        <v>268</v>
      </c>
      <c r="E9" s="15">
        <v>200</v>
      </c>
      <c r="F9" s="21">
        <v>7.22</v>
      </c>
      <c r="G9" s="15">
        <v>44</v>
      </c>
      <c r="H9" s="15">
        <v>0.2</v>
      </c>
      <c r="I9" s="15">
        <v>0.1</v>
      </c>
      <c r="J9" s="16">
        <v>10.7</v>
      </c>
    </row>
    <row r="10" spans="1:10" ht="15.75" thickBot="1" x14ac:dyDescent="0.3">
      <c r="A10" s="164"/>
      <c r="B10" s="147"/>
      <c r="C10" s="6"/>
      <c r="D10" s="28"/>
      <c r="E10" s="13"/>
      <c r="F10" s="20"/>
      <c r="G10" s="45"/>
      <c r="H10" s="45"/>
      <c r="I10" s="45"/>
      <c r="J10" s="44"/>
    </row>
    <row r="11" spans="1:10" x14ac:dyDescent="0.25">
      <c r="A11" s="69" t="s">
        <v>12</v>
      </c>
      <c r="B11" s="66" t="s">
        <v>18</v>
      </c>
      <c r="C11" s="3" t="s">
        <v>29</v>
      </c>
      <c r="D11" s="26" t="s">
        <v>269</v>
      </c>
      <c r="E11" s="10">
        <v>40</v>
      </c>
      <c r="F11" s="18">
        <v>5.4</v>
      </c>
      <c r="G11" s="10">
        <v>120</v>
      </c>
      <c r="H11" s="10">
        <v>3.2</v>
      </c>
      <c r="I11" s="10">
        <v>1.7</v>
      </c>
      <c r="J11" s="141">
        <v>52.9</v>
      </c>
    </row>
    <row r="12" spans="1:10" ht="15.75" thickBot="1" x14ac:dyDescent="0.3">
      <c r="A12" s="5"/>
      <c r="B12" s="64" t="s">
        <v>37</v>
      </c>
      <c r="C12" s="52" t="s">
        <v>29</v>
      </c>
      <c r="D12" s="53" t="s">
        <v>123</v>
      </c>
      <c r="E12" s="54">
        <v>200</v>
      </c>
      <c r="F12" s="62">
        <v>31</v>
      </c>
      <c r="G12" s="54">
        <v>116</v>
      </c>
      <c r="H12" s="54">
        <v>6.4</v>
      </c>
      <c r="I12" s="54">
        <v>7.2</v>
      </c>
      <c r="J12" s="63">
        <v>10.3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730</v>
      </c>
      <c r="F21" s="20">
        <f t="shared" si="0"/>
        <v>79.5</v>
      </c>
      <c r="G21" s="13">
        <f t="shared" si="0"/>
        <v>708.8</v>
      </c>
      <c r="H21" s="13">
        <f t="shared" si="0"/>
        <v>29.67</v>
      </c>
      <c r="I21" s="13">
        <f t="shared" si="0"/>
        <v>26.499999999999996</v>
      </c>
      <c r="J21" s="14">
        <f t="shared" si="0"/>
        <v>122.30999999999999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>
    <tabColor theme="7" tint="0.79998168889431442"/>
  </sheetPr>
  <dimension ref="A1:J21"/>
  <sheetViews>
    <sheetView showGridLines="0" showRowColHeaders="0" zoomScale="118" zoomScaleNormal="118" workbookViewId="0">
      <selection activeCell="B9" sqref="B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44666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37" t="s">
        <v>14</v>
      </c>
      <c r="C4" s="31" t="s">
        <v>270</v>
      </c>
      <c r="D4" s="31" t="s">
        <v>271</v>
      </c>
      <c r="E4" s="35">
        <v>60</v>
      </c>
      <c r="F4" s="50">
        <v>5.83</v>
      </c>
      <c r="G4" s="139">
        <v>86</v>
      </c>
      <c r="H4" s="139">
        <v>2</v>
      </c>
      <c r="I4" s="139">
        <v>6</v>
      </c>
      <c r="J4" s="140">
        <v>6</v>
      </c>
    </row>
    <row r="5" spans="1:10" x14ac:dyDescent="0.25">
      <c r="A5" s="164"/>
      <c r="B5" s="33" t="s">
        <v>11</v>
      </c>
      <c r="C5" s="1" t="s">
        <v>237</v>
      </c>
      <c r="D5" s="27" t="s">
        <v>238</v>
      </c>
      <c r="E5" s="93">
        <v>70</v>
      </c>
      <c r="F5" s="19">
        <v>29.4</v>
      </c>
      <c r="G5" s="11">
        <v>156.19999999999999</v>
      </c>
      <c r="H5" s="11">
        <v>13.3</v>
      </c>
      <c r="I5" s="11">
        <v>9.1999999999999993</v>
      </c>
      <c r="J5" s="12">
        <v>5.0999999999999996</v>
      </c>
    </row>
    <row r="6" spans="1:10" x14ac:dyDescent="0.25">
      <c r="A6" s="164"/>
      <c r="B6" s="33" t="s">
        <v>17</v>
      </c>
      <c r="C6" s="148" t="s">
        <v>273</v>
      </c>
      <c r="D6" s="27" t="s">
        <v>272</v>
      </c>
      <c r="E6" s="11">
        <v>180</v>
      </c>
      <c r="F6" s="19">
        <v>11.12</v>
      </c>
      <c r="G6" s="11">
        <v>209.55</v>
      </c>
      <c r="H6" s="11">
        <v>3.7</v>
      </c>
      <c r="I6" s="11">
        <v>4.9000000000000004</v>
      </c>
      <c r="J6" s="11">
        <v>37.74</v>
      </c>
    </row>
    <row r="7" spans="1:10" x14ac:dyDescent="0.25">
      <c r="A7" s="164"/>
      <c r="B7" s="127" t="s">
        <v>20</v>
      </c>
      <c r="C7" s="121" t="s">
        <v>29</v>
      </c>
      <c r="D7" s="29" t="s">
        <v>30</v>
      </c>
      <c r="E7" s="34">
        <v>20</v>
      </c>
      <c r="F7" s="21">
        <v>1.6</v>
      </c>
      <c r="G7" s="15">
        <v>46.4</v>
      </c>
      <c r="H7" s="15">
        <v>1.1200000000000001</v>
      </c>
      <c r="I7" s="15">
        <v>0.22</v>
      </c>
      <c r="J7" s="16">
        <v>9.8800000000000008</v>
      </c>
    </row>
    <row r="8" spans="1:10" x14ac:dyDescent="0.25">
      <c r="A8" s="164"/>
      <c r="B8" s="127" t="s">
        <v>23</v>
      </c>
      <c r="C8" s="122" t="s">
        <v>29</v>
      </c>
      <c r="D8" s="27" t="s">
        <v>33</v>
      </c>
      <c r="E8" s="11">
        <v>20</v>
      </c>
      <c r="F8" s="19">
        <v>1.1200000000000001</v>
      </c>
      <c r="G8" s="11">
        <v>52.4</v>
      </c>
      <c r="H8" s="11">
        <v>1.5</v>
      </c>
      <c r="I8" s="11">
        <v>0.57999999999999996</v>
      </c>
      <c r="J8" s="12">
        <v>10.28</v>
      </c>
    </row>
    <row r="9" spans="1:10" x14ac:dyDescent="0.25">
      <c r="A9" s="164"/>
      <c r="B9" s="55" t="s">
        <v>37</v>
      </c>
      <c r="C9" s="1" t="s">
        <v>53</v>
      </c>
      <c r="D9" s="27" t="s">
        <v>266</v>
      </c>
      <c r="E9" s="11">
        <v>200</v>
      </c>
      <c r="F9" s="19">
        <v>1.33</v>
      </c>
      <c r="G9" s="11">
        <v>42</v>
      </c>
      <c r="H9" s="11">
        <v>0.2</v>
      </c>
      <c r="I9" s="11">
        <v>0.1</v>
      </c>
      <c r="J9" s="12">
        <v>11.6</v>
      </c>
    </row>
    <row r="10" spans="1:10" ht="15.75" thickBot="1" x14ac:dyDescent="0.3">
      <c r="A10" s="164"/>
      <c r="B10" s="147"/>
      <c r="C10" s="6"/>
      <c r="D10" s="28"/>
      <c r="E10" s="13"/>
      <c r="F10" s="20"/>
      <c r="G10" s="45"/>
      <c r="H10" s="45"/>
      <c r="I10" s="45"/>
      <c r="J10" s="44"/>
    </row>
    <row r="11" spans="1:10" x14ac:dyDescent="0.25">
      <c r="A11" s="69" t="s">
        <v>12</v>
      </c>
      <c r="B11" s="66" t="s">
        <v>18</v>
      </c>
      <c r="C11" s="3" t="s">
        <v>29</v>
      </c>
      <c r="D11" s="26" t="s">
        <v>261</v>
      </c>
      <c r="E11" s="10">
        <v>30</v>
      </c>
      <c r="F11" s="18">
        <v>20</v>
      </c>
      <c r="G11" s="10">
        <v>120</v>
      </c>
      <c r="H11" s="10">
        <v>3.2</v>
      </c>
      <c r="I11" s="10">
        <v>1.7</v>
      </c>
      <c r="J11" s="141">
        <v>52.9</v>
      </c>
    </row>
    <row r="12" spans="1:10" ht="15.75" thickBot="1" x14ac:dyDescent="0.3">
      <c r="A12" s="5"/>
      <c r="B12" s="64"/>
      <c r="C12" s="52"/>
      <c r="D12" s="53"/>
      <c r="E12" s="54"/>
      <c r="F12" s="62"/>
      <c r="G12" s="54"/>
      <c r="H12" s="54"/>
      <c r="I12" s="54"/>
      <c r="J12" s="63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580</v>
      </c>
      <c r="F21" s="20">
        <f t="shared" si="0"/>
        <v>70.399999999999991</v>
      </c>
      <c r="G21" s="13">
        <f t="shared" si="0"/>
        <v>712.55</v>
      </c>
      <c r="H21" s="13">
        <f t="shared" si="0"/>
        <v>25.02</v>
      </c>
      <c r="I21" s="13">
        <f t="shared" si="0"/>
        <v>22.7</v>
      </c>
      <c r="J21" s="14">
        <f t="shared" si="0"/>
        <v>133.5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>
    <tabColor theme="7" tint="0.79998168889431442"/>
  </sheetPr>
  <dimension ref="A1:J21"/>
  <sheetViews>
    <sheetView showGridLines="0" showRowColHeaders="0" zoomScale="118" zoomScaleNormal="118" workbookViewId="0">
      <selection activeCell="B7" sqref="B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44669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137" t="s">
        <v>11</v>
      </c>
      <c r="C4" s="31" t="s">
        <v>93</v>
      </c>
      <c r="D4" s="31" t="s">
        <v>255</v>
      </c>
      <c r="E4" s="35">
        <v>30</v>
      </c>
      <c r="F4" s="50">
        <v>10.5</v>
      </c>
      <c r="G4" s="139">
        <v>60</v>
      </c>
      <c r="H4" s="139">
        <v>3</v>
      </c>
      <c r="I4" s="139">
        <v>5</v>
      </c>
      <c r="J4" s="140">
        <v>0.2</v>
      </c>
    </row>
    <row r="5" spans="1:10" x14ac:dyDescent="0.25">
      <c r="A5" s="164"/>
      <c r="B5" s="129" t="s">
        <v>11</v>
      </c>
      <c r="C5" s="70" t="s">
        <v>180</v>
      </c>
      <c r="D5" s="70" t="s">
        <v>274</v>
      </c>
      <c r="E5" s="71">
        <v>250</v>
      </c>
      <c r="F5" s="72">
        <v>10.11</v>
      </c>
      <c r="G5" s="144">
        <v>239.5</v>
      </c>
      <c r="H5" s="144">
        <v>6.55</v>
      </c>
      <c r="I5" s="144">
        <v>8.35</v>
      </c>
      <c r="J5" s="145">
        <v>34.520000000000003</v>
      </c>
    </row>
    <row r="6" spans="1:10" x14ac:dyDescent="0.25">
      <c r="A6" s="164"/>
      <c r="B6" s="127" t="s">
        <v>23</v>
      </c>
      <c r="C6" s="122" t="s">
        <v>29</v>
      </c>
      <c r="D6" s="27" t="s">
        <v>33</v>
      </c>
      <c r="E6" s="11">
        <v>20</v>
      </c>
      <c r="F6" s="19">
        <v>1.1200000000000001</v>
      </c>
      <c r="G6" s="11">
        <v>52.4</v>
      </c>
      <c r="H6" s="11">
        <v>1.5</v>
      </c>
      <c r="I6" s="11">
        <v>0.57999999999999996</v>
      </c>
      <c r="J6" s="12">
        <v>10.28</v>
      </c>
    </row>
    <row r="7" spans="1:10" x14ac:dyDescent="0.25">
      <c r="A7" s="164"/>
      <c r="B7" s="55" t="s">
        <v>37</v>
      </c>
      <c r="C7" s="1" t="s">
        <v>265</v>
      </c>
      <c r="D7" s="27" t="s">
        <v>158</v>
      </c>
      <c r="E7" s="11">
        <v>200</v>
      </c>
      <c r="F7" s="19">
        <v>10.53</v>
      </c>
      <c r="G7" s="11">
        <v>115</v>
      </c>
      <c r="H7" s="11">
        <v>2.6</v>
      </c>
      <c r="I7" s="11">
        <v>3.2</v>
      </c>
      <c r="J7" s="12">
        <v>19</v>
      </c>
    </row>
    <row r="8" spans="1:10" x14ac:dyDescent="0.25">
      <c r="A8" s="164"/>
      <c r="B8" s="55"/>
      <c r="C8" s="1"/>
      <c r="D8" s="27"/>
      <c r="E8" s="11"/>
      <c r="F8" s="19"/>
      <c r="G8" s="11"/>
      <c r="H8" s="11"/>
      <c r="I8" s="11"/>
      <c r="J8" s="12"/>
    </row>
    <row r="9" spans="1:10" ht="15.75" thickBot="1" x14ac:dyDescent="0.3">
      <c r="A9" s="164"/>
      <c r="B9" s="114"/>
      <c r="C9" s="6"/>
      <c r="D9" s="28"/>
      <c r="E9" s="13"/>
      <c r="F9" s="20"/>
      <c r="G9" s="13"/>
      <c r="H9" s="13"/>
      <c r="I9" s="13"/>
      <c r="J9" s="14"/>
    </row>
    <row r="10" spans="1:10" ht="15.75" thickBot="1" x14ac:dyDescent="0.3">
      <c r="A10" s="164"/>
      <c r="B10" s="130"/>
      <c r="C10" s="52"/>
      <c r="D10" s="53"/>
      <c r="E10" s="54"/>
      <c r="F10" s="62"/>
      <c r="G10" s="56"/>
      <c r="H10" s="56"/>
      <c r="I10" s="56"/>
      <c r="J10" s="57"/>
    </row>
    <row r="11" spans="1:10" ht="30" x14ac:dyDescent="0.25">
      <c r="A11" s="69" t="s">
        <v>12</v>
      </c>
      <c r="B11" s="149" t="s">
        <v>18</v>
      </c>
      <c r="C11" s="123" t="s">
        <v>29</v>
      </c>
      <c r="D11" s="150" t="s">
        <v>275</v>
      </c>
      <c r="E11" s="151">
        <v>30</v>
      </c>
      <c r="F11" s="152">
        <v>24</v>
      </c>
      <c r="G11" s="151">
        <v>120</v>
      </c>
      <c r="H11" s="151">
        <v>3.2</v>
      </c>
      <c r="I11" s="151">
        <v>1.7</v>
      </c>
      <c r="J11" s="153">
        <v>52.9</v>
      </c>
    </row>
    <row r="12" spans="1:10" ht="15.75" thickBot="1" x14ac:dyDescent="0.3">
      <c r="A12" s="5"/>
      <c r="B12" s="133" t="s">
        <v>37</v>
      </c>
      <c r="C12" s="2" t="s">
        <v>82</v>
      </c>
      <c r="D12" s="29" t="s">
        <v>234</v>
      </c>
      <c r="E12" s="15">
        <v>200</v>
      </c>
      <c r="F12" s="21">
        <v>27</v>
      </c>
      <c r="G12" s="15">
        <v>86</v>
      </c>
      <c r="H12" s="15">
        <v>0.1</v>
      </c>
      <c r="I12" s="15">
        <v>0.1</v>
      </c>
      <c r="J12" s="16">
        <v>20.2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730</v>
      </c>
      <c r="F21" s="20">
        <f t="shared" si="0"/>
        <v>83.259999999999991</v>
      </c>
      <c r="G21" s="13">
        <f t="shared" si="0"/>
        <v>672.9</v>
      </c>
      <c r="H21" s="13">
        <f t="shared" si="0"/>
        <v>16.950000000000003</v>
      </c>
      <c r="I21" s="13">
        <f t="shared" si="0"/>
        <v>18.93</v>
      </c>
      <c r="J21" s="14">
        <f t="shared" si="0"/>
        <v>137.1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>
    <tabColor theme="7" tint="0.79998168889431442"/>
  </sheetPr>
  <dimension ref="A1:J21"/>
  <sheetViews>
    <sheetView showGridLines="0" showRowColHeaders="0" zoomScale="118" zoomScaleNormal="118" workbookViewId="0">
      <selection activeCell="B4" sqref="B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44670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60" t="s">
        <v>14</v>
      </c>
      <c r="C4" s="31" t="s">
        <v>245</v>
      </c>
      <c r="D4" s="31" t="s">
        <v>246</v>
      </c>
      <c r="E4" s="35">
        <v>50</v>
      </c>
      <c r="F4" s="50">
        <v>5.03</v>
      </c>
      <c r="G4" s="139">
        <v>32</v>
      </c>
      <c r="H4" s="139">
        <v>1</v>
      </c>
      <c r="I4" s="139">
        <v>2</v>
      </c>
      <c r="J4" s="140">
        <v>4</v>
      </c>
    </row>
    <row r="5" spans="1:10" x14ac:dyDescent="0.25">
      <c r="A5" s="164"/>
      <c r="B5" s="129" t="s">
        <v>11</v>
      </c>
      <c r="C5" s="2" t="s">
        <v>49</v>
      </c>
      <c r="D5" s="29" t="s">
        <v>50</v>
      </c>
      <c r="E5" s="34">
        <v>70</v>
      </c>
      <c r="F5" s="21">
        <v>24.94</v>
      </c>
      <c r="G5" s="15">
        <v>210</v>
      </c>
      <c r="H5" s="15">
        <v>14.7</v>
      </c>
      <c r="I5" s="15">
        <v>11.1</v>
      </c>
      <c r="J5" s="16">
        <v>12.7</v>
      </c>
    </row>
    <row r="6" spans="1:10" x14ac:dyDescent="0.25">
      <c r="A6" s="164"/>
      <c r="B6" s="127" t="s">
        <v>17</v>
      </c>
      <c r="C6" s="1" t="s">
        <v>51</v>
      </c>
      <c r="D6" s="27" t="s">
        <v>52</v>
      </c>
      <c r="E6" s="11">
        <v>150</v>
      </c>
      <c r="F6" s="19">
        <v>6.44</v>
      </c>
      <c r="G6" s="11">
        <v>190.3</v>
      </c>
      <c r="H6" s="11">
        <v>5.5</v>
      </c>
      <c r="I6" s="11">
        <v>0.45</v>
      </c>
      <c r="J6" s="12">
        <v>29.5</v>
      </c>
    </row>
    <row r="7" spans="1:10" x14ac:dyDescent="0.25">
      <c r="A7" s="164"/>
      <c r="B7" s="127" t="s">
        <v>20</v>
      </c>
      <c r="C7" s="121" t="s">
        <v>29</v>
      </c>
      <c r="D7" s="29" t="s">
        <v>30</v>
      </c>
      <c r="E7" s="34">
        <v>20</v>
      </c>
      <c r="F7" s="21">
        <v>1.6</v>
      </c>
      <c r="G7" s="15">
        <v>46.4</v>
      </c>
      <c r="H7" s="15">
        <v>1.1200000000000001</v>
      </c>
      <c r="I7" s="15">
        <v>0.22</v>
      </c>
      <c r="J7" s="16">
        <v>9.8800000000000008</v>
      </c>
    </row>
    <row r="8" spans="1:10" x14ac:dyDescent="0.25">
      <c r="A8" s="164"/>
      <c r="B8" s="127" t="s">
        <v>23</v>
      </c>
      <c r="C8" s="122" t="s">
        <v>29</v>
      </c>
      <c r="D8" s="27" t="s">
        <v>33</v>
      </c>
      <c r="E8" s="11">
        <v>20</v>
      </c>
      <c r="F8" s="19">
        <v>1.1200000000000001</v>
      </c>
      <c r="G8" s="11">
        <v>52.4</v>
      </c>
      <c r="H8" s="11">
        <v>1.5</v>
      </c>
      <c r="I8" s="11">
        <v>0.57999999999999996</v>
      </c>
      <c r="J8" s="12">
        <v>10.28</v>
      </c>
    </row>
    <row r="9" spans="1:10" ht="15.75" thickBot="1" x14ac:dyDescent="0.3">
      <c r="A9" s="164"/>
      <c r="B9" s="64" t="s">
        <v>37</v>
      </c>
      <c r="C9" s="1" t="s">
        <v>248</v>
      </c>
      <c r="D9" s="27" t="s">
        <v>276</v>
      </c>
      <c r="E9" s="11">
        <v>200</v>
      </c>
      <c r="F9" s="19">
        <v>7.67</v>
      </c>
      <c r="G9" s="11">
        <v>44</v>
      </c>
      <c r="H9" s="11">
        <v>0.2</v>
      </c>
      <c r="I9" s="11">
        <v>0.1</v>
      </c>
      <c r="J9" s="12">
        <v>10.7</v>
      </c>
    </row>
    <row r="10" spans="1:10" ht="15.75" thickBot="1" x14ac:dyDescent="0.3">
      <c r="A10" s="164"/>
      <c r="B10" s="130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18</v>
      </c>
      <c r="C11" s="123" t="s">
        <v>29</v>
      </c>
      <c r="D11" s="26" t="s">
        <v>216</v>
      </c>
      <c r="E11" s="10">
        <v>40</v>
      </c>
      <c r="F11" s="18">
        <v>10.96</v>
      </c>
      <c r="G11" s="10">
        <v>120</v>
      </c>
      <c r="H11" s="10">
        <v>3.2</v>
      </c>
      <c r="I11" s="10">
        <v>1.7</v>
      </c>
      <c r="J11" s="141">
        <v>52.9</v>
      </c>
    </row>
    <row r="12" spans="1:10" ht="15.75" thickBot="1" x14ac:dyDescent="0.3">
      <c r="A12" s="5"/>
      <c r="B12" s="64" t="s">
        <v>37</v>
      </c>
      <c r="C12" s="125" t="s">
        <v>29</v>
      </c>
      <c r="D12" s="53" t="s">
        <v>123</v>
      </c>
      <c r="E12" s="54">
        <v>200</v>
      </c>
      <c r="F12" s="62">
        <v>31</v>
      </c>
      <c r="G12" s="54">
        <v>116</v>
      </c>
      <c r="H12" s="54">
        <v>6.4</v>
      </c>
      <c r="I12" s="54">
        <v>7.2</v>
      </c>
      <c r="J12" s="63">
        <v>10.3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750</v>
      </c>
      <c r="F21" s="20">
        <f t="shared" si="0"/>
        <v>88.76</v>
      </c>
      <c r="G21" s="13">
        <f t="shared" si="0"/>
        <v>811.1</v>
      </c>
      <c r="H21" s="13">
        <f t="shared" si="0"/>
        <v>33.619999999999997</v>
      </c>
      <c r="I21" s="13">
        <f t="shared" si="0"/>
        <v>23.349999999999998</v>
      </c>
      <c r="J21" s="14">
        <f t="shared" si="0"/>
        <v>140.26000000000002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theme="7" tint="0.79998168889431442"/>
  </sheetPr>
  <dimension ref="A1:J21"/>
  <sheetViews>
    <sheetView showGridLines="0" showRowColHeaders="0" zoomScale="118" zoomScaleNormal="118" workbookViewId="0">
      <selection activeCell="B6" sqref="B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44461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5" t="s">
        <v>10</v>
      </c>
      <c r="B4" s="31" t="s">
        <v>14</v>
      </c>
      <c r="C4" s="31" t="s">
        <v>117</v>
      </c>
      <c r="D4" s="31" t="s">
        <v>119</v>
      </c>
      <c r="E4" s="35">
        <v>30</v>
      </c>
      <c r="F4" s="50">
        <v>6.92</v>
      </c>
      <c r="G4" s="47">
        <v>116</v>
      </c>
      <c r="H4" s="47">
        <v>1.7</v>
      </c>
      <c r="I4" s="47">
        <v>9.4</v>
      </c>
      <c r="J4" s="48">
        <v>9.5</v>
      </c>
    </row>
    <row r="5" spans="1:10" x14ac:dyDescent="0.25">
      <c r="A5" s="164"/>
      <c r="B5" s="70" t="s">
        <v>14</v>
      </c>
      <c r="C5" s="33" t="s">
        <v>27</v>
      </c>
      <c r="D5" s="33" t="s">
        <v>28</v>
      </c>
      <c r="E5" s="33">
        <v>15</v>
      </c>
      <c r="F5" s="33">
        <v>9.36</v>
      </c>
      <c r="G5" s="33">
        <v>53.7</v>
      </c>
      <c r="H5" s="33">
        <v>3.48</v>
      </c>
      <c r="I5" s="33">
        <v>4.43</v>
      </c>
      <c r="J5" s="33">
        <v>0</v>
      </c>
    </row>
    <row r="6" spans="1:10" x14ac:dyDescent="0.25">
      <c r="A6" s="164"/>
      <c r="B6" s="32" t="s">
        <v>11</v>
      </c>
      <c r="C6" s="2" t="s">
        <v>120</v>
      </c>
      <c r="D6" s="29" t="s">
        <v>118</v>
      </c>
      <c r="E6" s="34">
        <v>250</v>
      </c>
      <c r="F6" s="21">
        <v>11.81</v>
      </c>
      <c r="G6" s="36">
        <v>179.75</v>
      </c>
      <c r="H6" s="36">
        <v>7.15</v>
      </c>
      <c r="I6" s="36">
        <v>6.33</v>
      </c>
      <c r="J6" s="49">
        <v>23.55</v>
      </c>
    </row>
    <row r="7" spans="1:10" x14ac:dyDescent="0.25">
      <c r="A7" s="164"/>
      <c r="B7" s="33" t="s">
        <v>22</v>
      </c>
      <c r="C7" s="1" t="s">
        <v>29</v>
      </c>
      <c r="D7" s="27" t="s">
        <v>30</v>
      </c>
      <c r="E7" s="11">
        <v>20</v>
      </c>
      <c r="F7" s="19">
        <v>1.35</v>
      </c>
      <c r="G7" s="42">
        <v>46.4</v>
      </c>
      <c r="H7" s="42">
        <v>1.1200000000000001</v>
      </c>
      <c r="I7" s="42">
        <v>0.22</v>
      </c>
      <c r="J7" s="43">
        <v>9.8800000000000008</v>
      </c>
    </row>
    <row r="8" spans="1:10" x14ac:dyDescent="0.25">
      <c r="A8" s="164"/>
      <c r="B8" s="1" t="s">
        <v>37</v>
      </c>
      <c r="C8" s="1" t="s">
        <v>53</v>
      </c>
      <c r="D8" s="27" t="s">
        <v>34</v>
      </c>
      <c r="E8" s="11">
        <v>200</v>
      </c>
      <c r="F8" s="19">
        <v>1.26</v>
      </c>
      <c r="G8" s="42">
        <v>42</v>
      </c>
      <c r="H8" s="42">
        <v>0.2</v>
      </c>
      <c r="I8" s="42">
        <v>0.1</v>
      </c>
      <c r="J8" s="43">
        <v>11.6</v>
      </c>
    </row>
    <row r="9" spans="1:10" x14ac:dyDescent="0.25">
      <c r="A9" s="164"/>
      <c r="B9" s="1"/>
      <c r="C9" s="1"/>
      <c r="D9" s="27"/>
      <c r="E9" s="15"/>
      <c r="F9" s="19"/>
      <c r="G9" s="42"/>
      <c r="H9" s="42"/>
      <c r="I9" s="42"/>
      <c r="J9" s="43"/>
    </row>
    <row r="10" spans="1:10" ht="15.75" thickBot="1" x14ac:dyDescent="0.3">
      <c r="A10" s="166"/>
      <c r="B10" s="61"/>
      <c r="C10" s="52"/>
      <c r="D10" s="53"/>
      <c r="E10" s="54"/>
      <c r="F10" s="62"/>
      <c r="G10" s="56"/>
      <c r="H10" s="56"/>
      <c r="I10" s="56"/>
      <c r="J10" s="57"/>
    </row>
    <row r="11" spans="1:10" ht="15.75" thickBot="1" x14ac:dyDescent="0.3">
      <c r="A11" s="65" t="s">
        <v>12</v>
      </c>
      <c r="B11" s="64" t="s">
        <v>18</v>
      </c>
      <c r="C11" s="52" t="s">
        <v>29</v>
      </c>
      <c r="D11" s="53" t="s">
        <v>75</v>
      </c>
      <c r="E11" s="54">
        <v>40</v>
      </c>
      <c r="F11" s="62">
        <v>20</v>
      </c>
      <c r="G11" s="56">
        <v>90</v>
      </c>
      <c r="H11" s="56">
        <v>4.5999999999999996</v>
      </c>
      <c r="I11" s="56">
        <v>1.7</v>
      </c>
      <c r="J11" s="57">
        <v>27</v>
      </c>
    </row>
    <row r="12" spans="1:10" ht="15.75" thickBot="1" x14ac:dyDescent="0.3">
      <c r="A12" s="5"/>
      <c r="B12" s="52"/>
      <c r="C12" s="52"/>
      <c r="D12" s="53"/>
      <c r="E12" s="54"/>
      <c r="F12" s="62"/>
      <c r="G12" s="54"/>
      <c r="H12" s="54"/>
      <c r="I12" s="54"/>
      <c r="J12" s="63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E4+E5+E6+E7+E8+E11</f>
        <v>555</v>
      </c>
      <c r="F21" s="20">
        <f>F4+F5+F6+F7+F8+F11</f>
        <v>50.7</v>
      </c>
      <c r="G21" s="45">
        <f t="shared" ref="G21:J21" si="0">G4+G5+G6+G7+G8+G11</f>
        <v>527.84999999999991</v>
      </c>
      <c r="H21" s="45">
        <f t="shared" si="0"/>
        <v>18.25</v>
      </c>
      <c r="I21" s="45">
        <f t="shared" si="0"/>
        <v>22.18</v>
      </c>
      <c r="J21" s="44">
        <f t="shared" si="0"/>
        <v>81.53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>
    <tabColor theme="7" tint="0.79998168889431442"/>
  </sheetPr>
  <dimension ref="A1:J21"/>
  <sheetViews>
    <sheetView showGridLines="0" showRowColHeaders="0" zoomScale="118" zoomScaleNormal="118" workbookViewId="0">
      <selection activeCell="B4" sqref="B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44671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137" t="s">
        <v>11</v>
      </c>
      <c r="C4" s="3" t="s">
        <v>56</v>
      </c>
      <c r="D4" s="26" t="s">
        <v>57</v>
      </c>
      <c r="E4" s="111">
        <v>110</v>
      </c>
      <c r="F4" s="18">
        <v>31.66</v>
      </c>
      <c r="G4" s="10">
        <v>247</v>
      </c>
      <c r="H4" s="10">
        <v>16.899999999999999</v>
      </c>
      <c r="I4" s="10">
        <v>18.3</v>
      </c>
      <c r="J4" s="141">
        <v>33.799999999999997</v>
      </c>
    </row>
    <row r="5" spans="1:10" x14ac:dyDescent="0.25">
      <c r="A5" s="164"/>
      <c r="B5" s="127" t="s">
        <v>17</v>
      </c>
      <c r="C5" s="1" t="s">
        <v>80</v>
      </c>
      <c r="D5" s="27" t="s">
        <v>81</v>
      </c>
      <c r="E5" s="11">
        <v>150</v>
      </c>
      <c r="F5" s="19">
        <v>12.71</v>
      </c>
      <c r="G5" s="11">
        <v>102</v>
      </c>
      <c r="H5" s="11">
        <v>3.15</v>
      </c>
      <c r="I5" s="11">
        <v>6</v>
      </c>
      <c r="J5" s="12">
        <v>9.15</v>
      </c>
    </row>
    <row r="6" spans="1:10" x14ac:dyDescent="0.25">
      <c r="A6" s="164"/>
      <c r="B6" s="127" t="s">
        <v>20</v>
      </c>
      <c r="C6" s="121" t="s">
        <v>29</v>
      </c>
      <c r="D6" s="29" t="s">
        <v>30</v>
      </c>
      <c r="E6" s="34">
        <v>20</v>
      </c>
      <c r="F6" s="21">
        <v>1.6</v>
      </c>
      <c r="G6" s="15">
        <v>46.4</v>
      </c>
      <c r="H6" s="15">
        <v>1.1200000000000001</v>
      </c>
      <c r="I6" s="15">
        <v>0.22</v>
      </c>
      <c r="J6" s="16">
        <v>9.8800000000000008</v>
      </c>
    </row>
    <row r="7" spans="1:10" x14ac:dyDescent="0.25">
      <c r="A7" s="164"/>
      <c r="B7" s="127" t="s">
        <v>23</v>
      </c>
      <c r="C7" s="122" t="s">
        <v>29</v>
      </c>
      <c r="D7" s="27" t="s">
        <v>33</v>
      </c>
      <c r="E7" s="11">
        <v>20</v>
      </c>
      <c r="F7" s="19">
        <v>1.1200000000000001</v>
      </c>
      <c r="G7" s="11">
        <v>52.4</v>
      </c>
      <c r="H7" s="11">
        <v>1.5</v>
      </c>
      <c r="I7" s="11">
        <v>0.57999999999999996</v>
      </c>
      <c r="J7" s="12">
        <v>10.28</v>
      </c>
    </row>
    <row r="8" spans="1:10" x14ac:dyDescent="0.25">
      <c r="A8" s="164"/>
      <c r="B8" s="55" t="s">
        <v>37</v>
      </c>
      <c r="C8" s="1" t="s">
        <v>53</v>
      </c>
      <c r="D8" s="27" t="s">
        <v>266</v>
      </c>
      <c r="E8" s="11">
        <v>200</v>
      </c>
      <c r="F8" s="19">
        <v>1.33</v>
      </c>
      <c r="G8" s="11">
        <v>42</v>
      </c>
      <c r="H8" s="11">
        <v>0.2</v>
      </c>
      <c r="I8" s="11">
        <v>0.1</v>
      </c>
      <c r="J8" s="12">
        <v>11.6</v>
      </c>
    </row>
    <row r="9" spans="1:10" x14ac:dyDescent="0.25">
      <c r="A9" s="164"/>
      <c r="B9" s="129" t="s">
        <v>19</v>
      </c>
      <c r="C9" s="2" t="s">
        <v>29</v>
      </c>
      <c r="D9" s="29" t="s">
        <v>277</v>
      </c>
      <c r="E9" s="15">
        <v>210</v>
      </c>
      <c r="F9" s="21">
        <v>30.66</v>
      </c>
      <c r="G9" s="15">
        <v>115</v>
      </c>
      <c r="H9" s="15">
        <v>1</v>
      </c>
      <c r="I9" s="15">
        <v>1</v>
      </c>
      <c r="J9" s="16">
        <v>88</v>
      </c>
    </row>
    <row r="10" spans="1:10" ht="15.75" thickBot="1" x14ac:dyDescent="0.3">
      <c r="A10" s="164"/>
      <c r="B10" s="130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/>
      <c r="C11" s="123"/>
      <c r="D11" s="26"/>
      <c r="E11" s="10"/>
      <c r="F11" s="18"/>
      <c r="G11" s="10"/>
      <c r="H11" s="10"/>
      <c r="I11" s="10"/>
      <c r="J11" s="141"/>
    </row>
    <row r="12" spans="1:10" ht="15.75" thickBot="1" x14ac:dyDescent="0.3">
      <c r="A12" s="5"/>
      <c r="B12" s="64"/>
      <c r="C12" s="125"/>
      <c r="D12" s="53"/>
      <c r="E12" s="54"/>
      <c r="F12" s="62"/>
      <c r="G12" s="54"/>
      <c r="H12" s="54"/>
      <c r="I12" s="54"/>
      <c r="J12" s="63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710</v>
      </c>
      <c r="F21" s="20">
        <f t="shared" si="0"/>
        <v>79.08</v>
      </c>
      <c r="G21" s="13">
        <f t="shared" si="0"/>
        <v>604.79999999999995</v>
      </c>
      <c r="H21" s="13">
        <f t="shared" si="0"/>
        <v>23.869999999999997</v>
      </c>
      <c r="I21" s="13">
        <f t="shared" si="0"/>
        <v>26.2</v>
      </c>
      <c r="J21" s="14">
        <f t="shared" si="0"/>
        <v>162.70999999999998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>
    <tabColor theme="7" tint="0.79998168889431442"/>
  </sheetPr>
  <dimension ref="A1:J21"/>
  <sheetViews>
    <sheetView showGridLines="0" showRowColHeaders="0" zoomScale="118" zoomScaleNormal="118" workbookViewId="0">
      <selection activeCell="B5" sqref="B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44672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91" t="s">
        <v>14</v>
      </c>
      <c r="C4" s="31" t="s">
        <v>168</v>
      </c>
      <c r="D4" s="31" t="s">
        <v>169</v>
      </c>
      <c r="E4" s="35">
        <v>35</v>
      </c>
      <c r="F4" s="50">
        <v>5.79</v>
      </c>
      <c r="G4" s="139">
        <v>127.8</v>
      </c>
      <c r="H4" s="139">
        <v>3.5</v>
      </c>
      <c r="I4" s="139">
        <v>3.9</v>
      </c>
      <c r="J4" s="140">
        <v>27.9</v>
      </c>
    </row>
    <row r="5" spans="1:10" x14ac:dyDescent="0.25">
      <c r="A5" s="164"/>
      <c r="B5" s="33" t="s">
        <v>15</v>
      </c>
      <c r="C5" s="1" t="s">
        <v>278</v>
      </c>
      <c r="D5" s="27" t="s">
        <v>279</v>
      </c>
      <c r="E5" s="11">
        <v>250</v>
      </c>
      <c r="F5" s="19">
        <v>26.7</v>
      </c>
      <c r="G5" s="11">
        <v>276.5</v>
      </c>
      <c r="H5" s="11">
        <v>16</v>
      </c>
      <c r="I5" s="11">
        <v>16</v>
      </c>
      <c r="J5" s="12">
        <v>38</v>
      </c>
    </row>
    <row r="6" spans="1:10" x14ac:dyDescent="0.25">
      <c r="A6" s="164"/>
      <c r="B6" s="127" t="s">
        <v>20</v>
      </c>
      <c r="C6" s="121" t="s">
        <v>29</v>
      </c>
      <c r="D6" s="29" t="s">
        <v>30</v>
      </c>
      <c r="E6" s="34">
        <v>20</v>
      </c>
      <c r="F6" s="21">
        <v>1.6</v>
      </c>
      <c r="G6" s="15">
        <v>46.4</v>
      </c>
      <c r="H6" s="15">
        <v>1.1200000000000001</v>
      </c>
      <c r="I6" s="15">
        <v>0.22</v>
      </c>
      <c r="J6" s="16">
        <v>9.8800000000000008</v>
      </c>
    </row>
    <row r="7" spans="1:10" x14ac:dyDescent="0.25">
      <c r="A7" s="164"/>
      <c r="B7" s="127" t="s">
        <v>23</v>
      </c>
      <c r="C7" s="122" t="s">
        <v>29</v>
      </c>
      <c r="D7" s="27" t="s">
        <v>33</v>
      </c>
      <c r="E7" s="11">
        <v>20</v>
      </c>
      <c r="F7" s="19">
        <v>1.1200000000000001</v>
      </c>
      <c r="G7" s="11">
        <v>52.4</v>
      </c>
      <c r="H7" s="11">
        <v>1.5</v>
      </c>
      <c r="I7" s="11">
        <v>0.57999999999999996</v>
      </c>
      <c r="J7" s="12">
        <v>10.28</v>
      </c>
    </row>
    <row r="8" spans="1:10" x14ac:dyDescent="0.25">
      <c r="A8" s="164"/>
      <c r="B8" s="1" t="s">
        <v>37</v>
      </c>
      <c r="C8" s="1" t="s">
        <v>226</v>
      </c>
      <c r="D8" s="27" t="s">
        <v>112</v>
      </c>
      <c r="E8" s="11">
        <v>200</v>
      </c>
      <c r="F8" s="19">
        <v>5.07</v>
      </c>
      <c r="G8" s="11">
        <v>78</v>
      </c>
      <c r="H8" s="11">
        <v>0.7</v>
      </c>
      <c r="I8" s="11">
        <v>0.3</v>
      </c>
      <c r="J8" s="12">
        <v>18.3</v>
      </c>
    </row>
    <row r="9" spans="1:10" x14ac:dyDescent="0.25">
      <c r="A9" s="164"/>
      <c r="B9" s="129" t="s">
        <v>19</v>
      </c>
      <c r="C9" s="121" t="s">
        <v>29</v>
      </c>
      <c r="D9" s="29" t="s">
        <v>220</v>
      </c>
      <c r="E9" s="15">
        <v>150</v>
      </c>
      <c r="F9" s="21">
        <v>28.05</v>
      </c>
      <c r="G9" s="15">
        <v>44</v>
      </c>
      <c r="H9" s="15">
        <v>0.4</v>
      </c>
      <c r="I9" s="15">
        <v>0.4</v>
      </c>
      <c r="J9" s="16">
        <v>10</v>
      </c>
    </row>
    <row r="10" spans="1:10" ht="15.75" thickBot="1" x14ac:dyDescent="0.3">
      <c r="A10" s="164"/>
      <c r="B10" s="130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/>
      <c r="C11" s="123"/>
      <c r="D11" s="26"/>
      <c r="E11" s="10"/>
      <c r="F11" s="18"/>
      <c r="G11" s="10"/>
      <c r="H11" s="10"/>
      <c r="I11" s="10"/>
      <c r="J11" s="141"/>
    </row>
    <row r="12" spans="1:10" ht="15.75" thickBot="1" x14ac:dyDescent="0.3">
      <c r="A12" s="5"/>
      <c r="B12" s="64"/>
      <c r="C12" s="125"/>
      <c r="D12" s="53"/>
      <c r="E12" s="54"/>
      <c r="F12" s="62"/>
      <c r="G12" s="54"/>
      <c r="H12" s="54"/>
      <c r="I12" s="54"/>
      <c r="J12" s="63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675</v>
      </c>
      <c r="F21" s="20">
        <f t="shared" si="0"/>
        <v>68.33</v>
      </c>
      <c r="G21" s="13">
        <f t="shared" si="0"/>
        <v>625.09999999999991</v>
      </c>
      <c r="H21" s="13">
        <f t="shared" si="0"/>
        <v>23.22</v>
      </c>
      <c r="I21" s="13">
        <f t="shared" si="0"/>
        <v>21.399999999999995</v>
      </c>
      <c r="J21" s="14">
        <f t="shared" si="0"/>
        <v>114.36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>
    <tabColor theme="7" tint="0.79998168889431442"/>
  </sheetPr>
  <dimension ref="A1:J21"/>
  <sheetViews>
    <sheetView showGridLines="0" showRowColHeaders="0" zoomScale="118" zoomScaleNormal="118" workbookViewId="0">
      <selection activeCell="B7" sqref="B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44673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137" t="s">
        <v>11</v>
      </c>
      <c r="C4" s="3" t="s">
        <v>262</v>
      </c>
      <c r="D4" s="26" t="s">
        <v>85</v>
      </c>
      <c r="E4" s="10">
        <v>190</v>
      </c>
      <c r="F4" s="18">
        <v>56.99</v>
      </c>
      <c r="G4" s="10">
        <v>310</v>
      </c>
      <c r="H4" s="10">
        <v>31.6</v>
      </c>
      <c r="I4" s="10">
        <v>19.2</v>
      </c>
      <c r="J4" s="141">
        <v>45.3</v>
      </c>
    </row>
    <row r="5" spans="1:10" x14ac:dyDescent="0.25">
      <c r="A5" s="164"/>
      <c r="B5" s="127" t="s">
        <v>23</v>
      </c>
      <c r="C5" s="138" t="s">
        <v>29</v>
      </c>
      <c r="D5" s="27" t="s">
        <v>33</v>
      </c>
      <c r="E5" s="11">
        <v>20</v>
      </c>
      <c r="F5" s="19">
        <v>1.1200000000000001</v>
      </c>
      <c r="G5" s="11">
        <v>52.4</v>
      </c>
      <c r="H5" s="11">
        <v>1.5</v>
      </c>
      <c r="I5" s="11">
        <v>0.57999999999999996</v>
      </c>
      <c r="J5" s="12">
        <v>10.28</v>
      </c>
    </row>
    <row r="6" spans="1:10" x14ac:dyDescent="0.25">
      <c r="A6" s="164"/>
      <c r="B6" s="55" t="s">
        <v>37</v>
      </c>
      <c r="C6" s="1" t="s">
        <v>53</v>
      </c>
      <c r="D6" s="27" t="s">
        <v>266</v>
      </c>
      <c r="E6" s="11">
        <v>200</v>
      </c>
      <c r="F6" s="19">
        <v>1.33</v>
      </c>
      <c r="G6" s="11">
        <v>42</v>
      </c>
      <c r="H6" s="11">
        <v>0.2</v>
      </c>
      <c r="I6" s="11">
        <v>0.1</v>
      </c>
      <c r="J6" s="12">
        <v>11.6</v>
      </c>
    </row>
    <row r="7" spans="1:10" x14ac:dyDescent="0.25">
      <c r="A7" s="164"/>
      <c r="B7" s="129" t="s">
        <v>19</v>
      </c>
      <c r="C7" s="121" t="s">
        <v>29</v>
      </c>
      <c r="D7" s="29" t="s">
        <v>280</v>
      </c>
      <c r="E7" s="15">
        <v>250</v>
      </c>
      <c r="F7" s="21">
        <v>45</v>
      </c>
      <c r="G7" s="15">
        <v>88</v>
      </c>
      <c r="H7" s="15">
        <v>1</v>
      </c>
      <c r="I7" s="15">
        <v>1</v>
      </c>
      <c r="J7" s="16">
        <v>15</v>
      </c>
    </row>
    <row r="8" spans="1:10" x14ac:dyDescent="0.25">
      <c r="A8" s="164"/>
      <c r="B8" s="1"/>
      <c r="C8" s="1"/>
      <c r="D8" s="27"/>
      <c r="E8" s="11"/>
      <c r="F8" s="19"/>
      <c r="G8" s="11"/>
      <c r="H8" s="11"/>
      <c r="I8" s="11"/>
      <c r="J8" s="12"/>
    </row>
    <row r="9" spans="1:10" x14ac:dyDescent="0.25">
      <c r="A9" s="164"/>
      <c r="B9" s="129"/>
      <c r="C9" s="121"/>
      <c r="D9" s="29"/>
      <c r="E9" s="15"/>
      <c r="F9" s="21"/>
      <c r="G9" s="15"/>
      <c r="H9" s="15"/>
      <c r="I9" s="15"/>
      <c r="J9" s="16"/>
    </row>
    <row r="10" spans="1:10" ht="15.75" thickBot="1" x14ac:dyDescent="0.3">
      <c r="A10" s="164"/>
      <c r="B10" s="130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/>
      <c r="C11" s="123"/>
      <c r="D11" s="26"/>
      <c r="E11" s="10"/>
      <c r="F11" s="18"/>
      <c r="G11" s="10"/>
      <c r="H11" s="10"/>
      <c r="I11" s="10"/>
      <c r="J11" s="141"/>
    </row>
    <row r="12" spans="1:10" ht="15.75" thickBot="1" x14ac:dyDescent="0.3">
      <c r="A12" s="5"/>
      <c r="B12" s="64"/>
      <c r="C12" s="125"/>
      <c r="D12" s="53"/>
      <c r="E12" s="54"/>
      <c r="F12" s="62"/>
      <c r="G12" s="54"/>
      <c r="H12" s="54"/>
      <c r="I12" s="54"/>
      <c r="J12" s="63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660</v>
      </c>
      <c r="F21" s="20">
        <f t="shared" si="0"/>
        <v>104.44</v>
      </c>
      <c r="G21" s="13">
        <f t="shared" si="0"/>
        <v>492.4</v>
      </c>
      <c r="H21" s="13">
        <f t="shared" si="0"/>
        <v>34.300000000000004</v>
      </c>
      <c r="I21" s="13">
        <f t="shared" si="0"/>
        <v>20.88</v>
      </c>
      <c r="J21" s="14">
        <f t="shared" si="0"/>
        <v>82.179999999999993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>
    <tabColor theme="7" tint="0.79998168889431442"/>
  </sheetPr>
  <dimension ref="A1:J21"/>
  <sheetViews>
    <sheetView showGridLines="0" showRowColHeaders="0" zoomScale="118" zoomScaleNormal="118" workbookViewId="0">
      <selection activeCell="B12" sqref="B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44676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31" t="s">
        <v>14</v>
      </c>
      <c r="C4" s="31" t="s">
        <v>70</v>
      </c>
      <c r="D4" s="31" t="s">
        <v>71</v>
      </c>
      <c r="E4" s="35">
        <v>30</v>
      </c>
      <c r="F4" s="50">
        <v>7.32</v>
      </c>
      <c r="G4" s="139">
        <v>116</v>
      </c>
      <c r="H4" s="139">
        <v>1.7</v>
      </c>
      <c r="I4" s="139">
        <v>9.4</v>
      </c>
      <c r="J4" s="140">
        <v>9.5</v>
      </c>
    </row>
    <row r="5" spans="1:10" x14ac:dyDescent="0.25">
      <c r="A5" s="164"/>
      <c r="B5" s="33" t="s">
        <v>14</v>
      </c>
      <c r="C5" s="2" t="s">
        <v>72</v>
      </c>
      <c r="D5" s="29" t="s">
        <v>73</v>
      </c>
      <c r="E5" s="34">
        <v>15</v>
      </c>
      <c r="F5" s="21">
        <v>7.8</v>
      </c>
      <c r="G5" s="15">
        <v>53.7</v>
      </c>
      <c r="H5" s="15">
        <v>3.48</v>
      </c>
      <c r="I5" s="15">
        <v>4.43</v>
      </c>
      <c r="J5" s="16">
        <v>0</v>
      </c>
    </row>
    <row r="6" spans="1:10" x14ac:dyDescent="0.25">
      <c r="A6" s="164"/>
      <c r="B6" s="33" t="s">
        <v>11</v>
      </c>
      <c r="C6" s="1" t="s">
        <v>172</v>
      </c>
      <c r="D6" s="27" t="s">
        <v>281</v>
      </c>
      <c r="E6" s="11">
        <v>250</v>
      </c>
      <c r="F6" s="19">
        <v>9.73</v>
      </c>
      <c r="G6" s="11">
        <v>226.25</v>
      </c>
      <c r="H6" s="11">
        <v>6.83</v>
      </c>
      <c r="I6" s="11">
        <v>7.75</v>
      </c>
      <c r="J6" s="12">
        <v>32.28</v>
      </c>
    </row>
    <row r="7" spans="1:10" x14ac:dyDescent="0.25">
      <c r="A7" s="164"/>
      <c r="B7" s="127" t="s">
        <v>20</v>
      </c>
      <c r="C7" s="121" t="s">
        <v>29</v>
      </c>
      <c r="D7" s="29" t="s">
        <v>30</v>
      </c>
      <c r="E7" s="34">
        <v>20</v>
      </c>
      <c r="F7" s="21">
        <v>1.6</v>
      </c>
      <c r="G7" s="15">
        <v>46.4</v>
      </c>
      <c r="H7" s="15">
        <v>1.1200000000000001</v>
      </c>
      <c r="I7" s="15">
        <v>0.22</v>
      </c>
      <c r="J7" s="16">
        <v>9.8800000000000008</v>
      </c>
    </row>
    <row r="8" spans="1:10" x14ac:dyDescent="0.25">
      <c r="A8" s="164"/>
      <c r="B8" s="127" t="s">
        <v>37</v>
      </c>
      <c r="C8" s="1" t="s">
        <v>39</v>
      </c>
      <c r="D8" s="27" t="s">
        <v>40</v>
      </c>
      <c r="E8" s="11">
        <v>200</v>
      </c>
      <c r="F8" s="19">
        <v>10.039999999999999</v>
      </c>
      <c r="G8" s="11">
        <v>109</v>
      </c>
      <c r="H8" s="11">
        <v>3</v>
      </c>
      <c r="I8" s="11">
        <v>4</v>
      </c>
      <c r="J8" s="12">
        <v>17</v>
      </c>
    </row>
    <row r="9" spans="1:10" x14ac:dyDescent="0.25">
      <c r="A9" s="164"/>
      <c r="B9" s="129"/>
      <c r="C9" s="121"/>
      <c r="D9" s="29"/>
      <c r="E9" s="15"/>
      <c r="F9" s="21"/>
      <c r="G9" s="15"/>
      <c r="H9" s="15"/>
      <c r="I9" s="15"/>
      <c r="J9" s="16"/>
    </row>
    <row r="10" spans="1:10" ht="15.75" thickBot="1" x14ac:dyDescent="0.3">
      <c r="A10" s="164"/>
      <c r="B10" s="130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/>
      <c r="C11" s="123"/>
      <c r="D11" s="26"/>
      <c r="E11" s="10"/>
      <c r="F11" s="18"/>
      <c r="G11" s="10"/>
      <c r="H11" s="10"/>
      <c r="I11" s="10"/>
      <c r="J11" s="141"/>
    </row>
    <row r="12" spans="1:10" ht="15.75" thickBot="1" x14ac:dyDescent="0.3">
      <c r="A12" s="5"/>
      <c r="B12" s="64" t="s">
        <v>37</v>
      </c>
      <c r="C12" s="125" t="s">
        <v>29</v>
      </c>
      <c r="D12" s="53" t="s">
        <v>123</v>
      </c>
      <c r="E12" s="54">
        <v>200</v>
      </c>
      <c r="F12" s="62">
        <v>31</v>
      </c>
      <c r="G12" s="54">
        <v>116</v>
      </c>
      <c r="H12" s="54">
        <v>6.4</v>
      </c>
      <c r="I12" s="54">
        <v>7.2</v>
      </c>
      <c r="J12" s="63">
        <v>10.3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715</v>
      </c>
      <c r="F21" s="20">
        <f t="shared" si="0"/>
        <v>67.490000000000009</v>
      </c>
      <c r="G21" s="13">
        <f t="shared" si="0"/>
        <v>667.34999999999991</v>
      </c>
      <c r="H21" s="13">
        <f t="shared" si="0"/>
        <v>22.53</v>
      </c>
      <c r="I21" s="13">
        <f t="shared" si="0"/>
        <v>33</v>
      </c>
      <c r="J21" s="14">
        <f t="shared" si="0"/>
        <v>78.959999999999994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>
    <tabColor theme="7" tint="0.79998168889431442"/>
  </sheetPr>
  <dimension ref="A1:J21"/>
  <sheetViews>
    <sheetView showGridLines="0" showRowColHeaders="0" zoomScale="118" zoomScaleNormal="118" workbookViewId="0">
      <selection activeCell="B6" sqref="B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44677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31" t="s">
        <v>14</v>
      </c>
      <c r="C4" s="31" t="s">
        <v>282</v>
      </c>
      <c r="D4" s="31" t="s">
        <v>283</v>
      </c>
      <c r="E4" s="35">
        <v>25</v>
      </c>
      <c r="F4" s="50">
        <v>7.6</v>
      </c>
      <c r="G4" s="139">
        <v>64</v>
      </c>
      <c r="H4" s="139">
        <v>3</v>
      </c>
      <c r="I4" s="139">
        <v>4</v>
      </c>
      <c r="J4" s="140">
        <v>3</v>
      </c>
    </row>
    <row r="5" spans="1:10" x14ac:dyDescent="0.25">
      <c r="A5" s="164"/>
      <c r="B5" s="33" t="s">
        <v>11</v>
      </c>
      <c r="C5" s="2" t="s">
        <v>121</v>
      </c>
      <c r="D5" s="29" t="s">
        <v>122</v>
      </c>
      <c r="E5" s="34">
        <v>80</v>
      </c>
      <c r="F5" s="21">
        <v>24.82</v>
      </c>
      <c r="G5" s="15">
        <v>129</v>
      </c>
      <c r="H5" s="15">
        <v>8.6999999999999993</v>
      </c>
      <c r="I5" s="15">
        <v>8.6</v>
      </c>
      <c r="J5" s="16">
        <v>4.2</v>
      </c>
    </row>
    <row r="6" spans="1:10" x14ac:dyDescent="0.25">
      <c r="A6" s="164"/>
      <c r="B6" s="33" t="s">
        <v>17</v>
      </c>
      <c r="C6" s="1" t="s">
        <v>80</v>
      </c>
      <c r="D6" s="27" t="s">
        <v>81</v>
      </c>
      <c r="E6" s="11">
        <v>150</v>
      </c>
      <c r="F6" s="19">
        <v>13.04</v>
      </c>
      <c r="G6" s="11">
        <v>102</v>
      </c>
      <c r="H6" s="11">
        <v>3.15</v>
      </c>
      <c r="I6" s="11">
        <v>6</v>
      </c>
      <c r="J6" s="12">
        <v>9.15</v>
      </c>
    </row>
    <row r="7" spans="1:10" x14ac:dyDescent="0.25">
      <c r="A7" s="164"/>
      <c r="B7" s="127" t="s">
        <v>20</v>
      </c>
      <c r="C7" s="121" t="s">
        <v>29</v>
      </c>
      <c r="D7" s="29" t="s">
        <v>30</v>
      </c>
      <c r="E7" s="34">
        <v>20</v>
      </c>
      <c r="F7" s="21">
        <v>1.6</v>
      </c>
      <c r="G7" s="15">
        <v>46.4</v>
      </c>
      <c r="H7" s="15">
        <v>1.1200000000000001</v>
      </c>
      <c r="I7" s="15">
        <v>0.22</v>
      </c>
      <c r="J7" s="16">
        <v>9.8800000000000008</v>
      </c>
    </row>
    <row r="8" spans="1:10" x14ac:dyDescent="0.25">
      <c r="A8" s="164"/>
      <c r="B8" s="127" t="s">
        <v>23</v>
      </c>
      <c r="C8" s="122" t="s">
        <v>29</v>
      </c>
      <c r="D8" s="27" t="s">
        <v>33</v>
      </c>
      <c r="E8" s="11">
        <v>20</v>
      </c>
      <c r="F8" s="19">
        <v>1.1200000000000001</v>
      </c>
      <c r="G8" s="11">
        <v>52.4</v>
      </c>
      <c r="H8" s="11">
        <v>1.5</v>
      </c>
      <c r="I8" s="11">
        <v>0.57999999999999996</v>
      </c>
      <c r="J8" s="12">
        <v>10.28</v>
      </c>
    </row>
    <row r="9" spans="1:10" x14ac:dyDescent="0.25">
      <c r="A9" s="164"/>
      <c r="B9" s="55" t="s">
        <v>37</v>
      </c>
      <c r="C9" s="1" t="s">
        <v>53</v>
      </c>
      <c r="D9" s="27" t="s">
        <v>266</v>
      </c>
      <c r="E9" s="11">
        <v>200</v>
      </c>
      <c r="F9" s="19">
        <v>1.1200000000000001</v>
      </c>
      <c r="G9" s="11">
        <v>42</v>
      </c>
      <c r="H9" s="11">
        <v>0.2</v>
      </c>
      <c r="I9" s="11">
        <v>0.1</v>
      </c>
      <c r="J9" s="12">
        <v>11.6</v>
      </c>
    </row>
    <row r="10" spans="1:10" ht="15.75" thickBot="1" x14ac:dyDescent="0.3">
      <c r="A10" s="164"/>
      <c r="B10" s="130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133" t="s">
        <v>37</v>
      </c>
      <c r="C11" s="2" t="s">
        <v>82</v>
      </c>
      <c r="D11" s="29" t="s">
        <v>234</v>
      </c>
      <c r="E11" s="15">
        <v>200</v>
      </c>
      <c r="F11" s="21">
        <v>27</v>
      </c>
      <c r="G11" s="15">
        <v>86</v>
      </c>
      <c r="H11" s="15">
        <v>0.1</v>
      </c>
      <c r="I11" s="15">
        <v>0.1</v>
      </c>
      <c r="J11" s="16">
        <v>20.2</v>
      </c>
    </row>
    <row r="12" spans="1:10" ht="15.75" thickBot="1" x14ac:dyDescent="0.3">
      <c r="A12" s="5"/>
      <c r="B12" s="64"/>
      <c r="C12" s="125"/>
      <c r="D12" s="53"/>
      <c r="E12" s="54"/>
      <c r="F12" s="62"/>
      <c r="G12" s="54"/>
      <c r="H12" s="54"/>
      <c r="I12" s="54"/>
      <c r="J12" s="63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695</v>
      </c>
      <c r="F21" s="20">
        <f t="shared" si="0"/>
        <v>76.3</v>
      </c>
      <c r="G21" s="13">
        <f t="shared" si="0"/>
        <v>521.79999999999995</v>
      </c>
      <c r="H21" s="13">
        <f t="shared" si="0"/>
        <v>17.77</v>
      </c>
      <c r="I21" s="13">
        <f t="shared" si="0"/>
        <v>19.600000000000001</v>
      </c>
      <c r="J21" s="14">
        <f t="shared" si="0"/>
        <v>68.31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B9" sqref="B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44685</v>
      </c>
    </row>
    <row r="2" spans="1:10" ht="7.5" customHeight="1" thickBot="1" x14ac:dyDescent="0.3"/>
    <row r="3" spans="1:10" ht="15.75" thickBot="1" x14ac:dyDescent="0.3">
      <c r="A3" s="9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5" t="s">
        <v>9</v>
      </c>
    </row>
    <row r="4" spans="1:10" x14ac:dyDescent="0.25">
      <c r="A4" s="164" t="s">
        <v>10</v>
      </c>
      <c r="B4" s="137" t="s">
        <v>11</v>
      </c>
      <c r="C4" s="31" t="s">
        <v>93</v>
      </c>
      <c r="D4" s="31" t="s">
        <v>255</v>
      </c>
      <c r="E4" s="35">
        <v>30</v>
      </c>
      <c r="F4" s="50">
        <v>10.8</v>
      </c>
      <c r="G4" s="139">
        <v>60</v>
      </c>
      <c r="H4" s="139">
        <v>3</v>
      </c>
      <c r="I4" s="139">
        <v>5</v>
      </c>
      <c r="J4" s="140">
        <v>0.2</v>
      </c>
    </row>
    <row r="5" spans="1:10" x14ac:dyDescent="0.25">
      <c r="A5" s="164"/>
      <c r="B5" s="154" t="s">
        <v>42</v>
      </c>
      <c r="C5" s="91" t="s">
        <v>27</v>
      </c>
      <c r="D5" s="91" t="s">
        <v>43</v>
      </c>
      <c r="E5" s="105">
        <v>15</v>
      </c>
      <c r="F5" s="106">
        <v>7.8</v>
      </c>
      <c r="G5" s="142">
        <v>54</v>
      </c>
      <c r="H5" s="142">
        <v>3</v>
      </c>
      <c r="I5" s="142">
        <v>4</v>
      </c>
      <c r="J5" s="143">
        <v>0</v>
      </c>
    </row>
    <row r="6" spans="1:10" x14ac:dyDescent="0.25">
      <c r="A6" s="164"/>
      <c r="B6" s="129" t="s">
        <v>11</v>
      </c>
      <c r="C6" s="70" t="s">
        <v>180</v>
      </c>
      <c r="D6" s="70" t="s">
        <v>181</v>
      </c>
      <c r="E6" s="71">
        <v>256</v>
      </c>
      <c r="F6" s="72">
        <v>10.57</v>
      </c>
      <c r="G6" s="144">
        <v>239.5</v>
      </c>
      <c r="H6" s="144">
        <v>6.55</v>
      </c>
      <c r="I6" s="144">
        <v>8.35</v>
      </c>
      <c r="J6" s="145">
        <v>34.520000000000003</v>
      </c>
    </row>
    <row r="7" spans="1:10" x14ac:dyDescent="0.25">
      <c r="A7" s="164"/>
      <c r="B7" s="127" t="s">
        <v>20</v>
      </c>
      <c r="C7" s="121" t="s">
        <v>29</v>
      </c>
      <c r="D7" s="29" t="s">
        <v>30</v>
      </c>
      <c r="E7" s="34">
        <v>20</v>
      </c>
      <c r="F7" s="21">
        <v>1.6</v>
      </c>
      <c r="G7" s="15">
        <v>46.4</v>
      </c>
      <c r="H7" s="15">
        <v>1.1200000000000001</v>
      </c>
      <c r="I7" s="15">
        <v>0.22</v>
      </c>
      <c r="J7" s="16">
        <v>9.8800000000000008</v>
      </c>
    </row>
    <row r="8" spans="1:10" x14ac:dyDescent="0.25">
      <c r="A8" s="164"/>
      <c r="B8" s="127" t="s">
        <v>23</v>
      </c>
      <c r="C8" s="122" t="s">
        <v>29</v>
      </c>
      <c r="D8" s="27" t="s">
        <v>33</v>
      </c>
      <c r="E8" s="11">
        <v>20</v>
      </c>
      <c r="F8" s="19">
        <v>1.1200000000000001</v>
      </c>
      <c r="G8" s="11">
        <v>52.4</v>
      </c>
      <c r="H8" s="11">
        <v>1.5</v>
      </c>
      <c r="I8" s="11">
        <v>0.57999999999999996</v>
      </c>
      <c r="J8" s="12">
        <v>10.28</v>
      </c>
    </row>
    <row r="9" spans="1:10" x14ac:dyDescent="0.25">
      <c r="A9" s="164"/>
      <c r="B9" s="55" t="s">
        <v>37</v>
      </c>
      <c r="C9" s="1" t="s">
        <v>265</v>
      </c>
      <c r="D9" s="27" t="s">
        <v>158</v>
      </c>
      <c r="E9" s="11">
        <v>200</v>
      </c>
      <c r="F9" s="19">
        <v>10.46</v>
      </c>
      <c r="G9" s="11">
        <v>115</v>
      </c>
      <c r="H9" s="11">
        <v>2.6</v>
      </c>
      <c r="I9" s="11">
        <v>3.2</v>
      </c>
      <c r="J9" s="12">
        <v>19</v>
      </c>
    </row>
    <row r="10" spans="1:10" ht="15.75" thickBot="1" x14ac:dyDescent="0.3">
      <c r="A10" s="164"/>
      <c r="B10" s="147"/>
      <c r="C10" s="6"/>
      <c r="D10" s="28"/>
      <c r="E10" s="13"/>
      <c r="F10" s="20"/>
      <c r="G10" s="45"/>
      <c r="H10" s="45"/>
      <c r="I10" s="45"/>
      <c r="J10" s="44"/>
    </row>
    <row r="11" spans="1:10" x14ac:dyDescent="0.25">
      <c r="A11" s="69" t="s">
        <v>12</v>
      </c>
      <c r="B11" s="137" t="s">
        <v>19</v>
      </c>
      <c r="C11" s="123" t="s">
        <v>29</v>
      </c>
      <c r="D11" s="26" t="s">
        <v>284</v>
      </c>
      <c r="E11" s="10">
        <v>200</v>
      </c>
      <c r="F11" s="18">
        <v>29.8</v>
      </c>
      <c r="G11" s="10">
        <v>88</v>
      </c>
      <c r="H11" s="10">
        <v>1</v>
      </c>
      <c r="I11" s="10">
        <v>1</v>
      </c>
      <c r="J11" s="141">
        <v>15</v>
      </c>
    </row>
    <row r="12" spans="1:10" ht="15.75" thickBot="1" x14ac:dyDescent="0.3">
      <c r="A12" s="5"/>
      <c r="B12" s="64"/>
      <c r="C12" s="125"/>
      <c r="D12" s="53"/>
      <c r="E12" s="54"/>
      <c r="F12" s="62"/>
      <c r="G12" s="54"/>
      <c r="H12" s="54"/>
      <c r="I12" s="54"/>
      <c r="J12" s="63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741</v>
      </c>
      <c r="F21" s="20">
        <f t="shared" si="0"/>
        <v>72.150000000000006</v>
      </c>
      <c r="G21" s="13">
        <f t="shared" si="0"/>
        <v>655.29999999999995</v>
      </c>
      <c r="H21" s="13">
        <f t="shared" si="0"/>
        <v>18.770000000000003</v>
      </c>
      <c r="I21" s="13">
        <f t="shared" si="0"/>
        <v>22.349999999999998</v>
      </c>
      <c r="J21" s="14">
        <f t="shared" si="0"/>
        <v>88.88000000000001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F2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theme="7" tint="0.79998168889431442"/>
  </sheetPr>
  <dimension ref="A1:J21"/>
  <sheetViews>
    <sheetView showGridLines="0" showRowColHeaders="0" zoomScale="118" zoomScaleNormal="118" workbookViewId="0">
      <selection activeCell="B5" sqref="B5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44462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5" t="s">
        <v>10</v>
      </c>
      <c r="B4" s="31" t="s">
        <v>14</v>
      </c>
      <c r="C4" s="31" t="s">
        <v>76</v>
      </c>
      <c r="D4" s="31" t="s">
        <v>124</v>
      </c>
      <c r="E4" s="35">
        <v>60</v>
      </c>
      <c r="F4" s="50">
        <v>4.51</v>
      </c>
      <c r="G4" s="47">
        <v>65</v>
      </c>
      <c r="H4" s="47">
        <v>0.7</v>
      </c>
      <c r="I4" s="47">
        <v>3.1</v>
      </c>
      <c r="J4" s="48">
        <v>1.9</v>
      </c>
    </row>
    <row r="5" spans="1:10" x14ac:dyDescent="0.25">
      <c r="A5" s="164"/>
      <c r="B5" s="33" t="s">
        <v>11</v>
      </c>
      <c r="C5" s="2" t="s">
        <v>121</v>
      </c>
      <c r="D5" s="29" t="s">
        <v>122</v>
      </c>
      <c r="E5" s="34">
        <v>100</v>
      </c>
      <c r="F5" s="21">
        <v>19.68</v>
      </c>
      <c r="G5" s="36">
        <v>129</v>
      </c>
      <c r="H5" s="36">
        <v>8.6999999999999993</v>
      </c>
      <c r="I5" s="36">
        <v>8.6</v>
      </c>
      <c r="J5" s="49">
        <v>4.2</v>
      </c>
    </row>
    <row r="6" spans="1:10" x14ac:dyDescent="0.25">
      <c r="A6" s="164"/>
      <c r="B6" s="33" t="s">
        <v>17</v>
      </c>
      <c r="C6" s="1" t="s">
        <v>80</v>
      </c>
      <c r="D6" s="27" t="s">
        <v>81</v>
      </c>
      <c r="E6" s="11">
        <v>150</v>
      </c>
      <c r="F6" s="19">
        <v>10.79</v>
      </c>
      <c r="G6" s="42">
        <v>102</v>
      </c>
      <c r="H6" s="42">
        <v>3.15</v>
      </c>
      <c r="I6" s="42">
        <v>6</v>
      </c>
      <c r="J6" s="43">
        <v>9.15</v>
      </c>
    </row>
    <row r="7" spans="1:10" x14ac:dyDescent="0.25">
      <c r="A7" s="164"/>
      <c r="B7" s="1" t="s">
        <v>37</v>
      </c>
      <c r="C7" s="1" t="s">
        <v>60</v>
      </c>
      <c r="D7" s="27" t="s">
        <v>61</v>
      </c>
      <c r="E7" s="11">
        <v>200</v>
      </c>
      <c r="F7" s="19">
        <v>3.6</v>
      </c>
      <c r="G7" s="42">
        <v>60</v>
      </c>
      <c r="H7" s="42">
        <v>0</v>
      </c>
      <c r="I7" s="42">
        <v>0</v>
      </c>
      <c r="J7" s="43">
        <v>15</v>
      </c>
    </row>
    <row r="8" spans="1:10" x14ac:dyDescent="0.25">
      <c r="A8" s="164"/>
      <c r="B8" s="2" t="s">
        <v>22</v>
      </c>
      <c r="C8" s="1" t="s">
        <v>29</v>
      </c>
      <c r="D8" s="27" t="s">
        <v>30</v>
      </c>
      <c r="E8" s="15">
        <v>20</v>
      </c>
      <c r="F8" s="19">
        <v>1.35</v>
      </c>
      <c r="G8" s="42">
        <v>46.4</v>
      </c>
      <c r="H8" s="42">
        <v>1.1200000000000001</v>
      </c>
      <c r="I8" s="42">
        <v>0.22</v>
      </c>
      <c r="J8" s="43">
        <v>9.8800000000000008</v>
      </c>
    </row>
    <row r="9" spans="1:10" x14ac:dyDescent="0.25">
      <c r="A9" s="164"/>
      <c r="B9" s="1" t="s">
        <v>22</v>
      </c>
      <c r="C9" s="1" t="s">
        <v>29</v>
      </c>
      <c r="D9" s="27" t="s">
        <v>33</v>
      </c>
      <c r="E9" s="11">
        <v>20</v>
      </c>
      <c r="F9" s="19">
        <v>0.92</v>
      </c>
      <c r="G9" s="42">
        <v>52.4</v>
      </c>
      <c r="H9" s="42">
        <v>1.5</v>
      </c>
      <c r="I9" s="42">
        <v>0.57999999999999996</v>
      </c>
      <c r="J9" s="43">
        <v>10.28</v>
      </c>
    </row>
    <row r="10" spans="1:10" ht="15.75" thickBot="1" x14ac:dyDescent="0.3">
      <c r="A10" s="166"/>
      <c r="B10" s="75"/>
      <c r="C10" s="76"/>
      <c r="D10" s="77"/>
      <c r="E10" s="78"/>
      <c r="F10" s="79"/>
      <c r="G10" s="80"/>
      <c r="H10" s="80"/>
      <c r="I10" s="80"/>
      <c r="J10" s="81"/>
    </row>
    <row r="11" spans="1:10" ht="15.75" thickBot="1" x14ac:dyDescent="0.3">
      <c r="A11" s="65" t="s">
        <v>12</v>
      </c>
      <c r="B11" s="82" t="s">
        <v>37</v>
      </c>
      <c r="C11" s="83" t="s">
        <v>29</v>
      </c>
      <c r="D11" s="84" t="s">
        <v>123</v>
      </c>
      <c r="E11" s="85">
        <v>200</v>
      </c>
      <c r="F11" s="86">
        <v>25</v>
      </c>
      <c r="G11" s="87">
        <v>116</v>
      </c>
      <c r="H11" s="87">
        <v>6.4</v>
      </c>
      <c r="I11" s="87">
        <v>7.2</v>
      </c>
      <c r="J11" s="88">
        <v>10.3</v>
      </c>
    </row>
    <row r="12" spans="1:10" ht="15.75" thickBot="1" x14ac:dyDescent="0.3">
      <c r="A12" s="5"/>
      <c r="B12" s="52"/>
      <c r="C12" s="52"/>
      <c r="D12" s="53"/>
      <c r="E12" s="54"/>
      <c r="F12" s="62"/>
      <c r="G12" s="54"/>
      <c r="H12" s="54"/>
      <c r="I12" s="54"/>
      <c r="J12" s="63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E4+E5+E6+E7+E8+E11+E9</f>
        <v>750</v>
      </c>
      <c r="F21" s="20">
        <f>F4+F5+F6+F7+F8+F11+F9</f>
        <v>65.850000000000009</v>
      </c>
      <c r="G21" s="45">
        <f t="shared" ref="G21:J21" si="0">G4+G5+G6+G7+G8+G11+G9</f>
        <v>570.79999999999995</v>
      </c>
      <c r="H21" s="45">
        <f t="shared" si="0"/>
        <v>21.57</v>
      </c>
      <c r="I21" s="45">
        <f t="shared" si="0"/>
        <v>25.699999999999996</v>
      </c>
      <c r="J21" s="44">
        <f t="shared" si="0"/>
        <v>60.710000000000008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7" tint="0.79998168889431442"/>
  </sheetPr>
  <dimension ref="A1:J21"/>
  <sheetViews>
    <sheetView showGridLines="0" showRowColHeaders="0" zoomScale="118" zoomScaleNormal="118" workbookViewId="0">
      <selection activeCell="B5" sqref="B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44463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5" t="s">
        <v>10</v>
      </c>
      <c r="B4" s="31"/>
      <c r="C4" s="31"/>
      <c r="D4" s="31"/>
      <c r="E4" s="35"/>
      <c r="F4" s="50"/>
      <c r="G4" s="47"/>
      <c r="H4" s="47"/>
      <c r="I4" s="47"/>
      <c r="J4" s="48"/>
    </row>
    <row r="5" spans="1:10" x14ac:dyDescent="0.25">
      <c r="A5" s="164"/>
      <c r="B5" s="33" t="s">
        <v>11</v>
      </c>
      <c r="C5" s="2" t="s">
        <v>125</v>
      </c>
      <c r="D5" s="29" t="s">
        <v>126</v>
      </c>
      <c r="E5" s="34">
        <v>100</v>
      </c>
      <c r="F5" s="21">
        <v>34.07</v>
      </c>
      <c r="G5" s="36">
        <v>227</v>
      </c>
      <c r="H5" s="36">
        <v>15.3</v>
      </c>
      <c r="I5" s="36">
        <v>17.399999999999999</v>
      </c>
      <c r="J5" s="49">
        <v>2.2999999999999998</v>
      </c>
    </row>
    <row r="6" spans="1:10" x14ac:dyDescent="0.25">
      <c r="A6" s="164"/>
      <c r="B6" s="33" t="s">
        <v>17</v>
      </c>
      <c r="C6" s="1" t="s">
        <v>58</v>
      </c>
      <c r="D6" s="27" t="s">
        <v>127</v>
      </c>
      <c r="E6" s="11">
        <v>150</v>
      </c>
      <c r="F6" s="19">
        <v>6.54</v>
      </c>
      <c r="G6" s="42">
        <v>173.55</v>
      </c>
      <c r="H6" s="42">
        <v>5.63</v>
      </c>
      <c r="I6" s="42">
        <v>5.76</v>
      </c>
      <c r="J6" s="43">
        <v>9.83</v>
      </c>
    </row>
    <row r="7" spans="1:10" x14ac:dyDescent="0.25">
      <c r="A7" s="164"/>
      <c r="B7" s="1" t="s">
        <v>37</v>
      </c>
      <c r="C7" s="1" t="s">
        <v>31</v>
      </c>
      <c r="D7" s="27" t="s">
        <v>128</v>
      </c>
      <c r="E7" s="11">
        <v>200</v>
      </c>
      <c r="F7" s="19">
        <v>2.7</v>
      </c>
      <c r="G7" s="42">
        <v>84</v>
      </c>
      <c r="H7" s="42">
        <v>0.6</v>
      </c>
      <c r="I7" s="42">
        <v>0.1</v>
      </c>
      <c r="J7" s="43">
        <v>20.100000000000001</v>
      </c>
    </row>
    <row r="8" spans="1:10" x14ac:dyDescent="0.25">
      <c r="A8" s="164"/>
      <c r="B8" s="2" t="s">
        <v>22</v>
      </c>
      <c r="C8" s="1" t="s">
        <v>29</v>
      </c>
      <c r="D8" s="27" t="s">
        <v>30</v>
      </c>
      <c r="E8" s="15">
        <v>20</v>
      </c>
      <c r="F8" s="19">
        <v>1.35</v>
      </c>
      <c r="G8" s="42">
        <v>46.4</v>
      </c>
      <c r="H8" s="42">
        <v>1.1200000000000001</v>
      </c>
      <c r="I8" s="42">
        <v>0.22</v>
      </c>
      <c r="J8" s="43">
        <v>9.8800000000000008</v>
      </c>
    </row>
    <row r="9" spans="1:10" x14ac:dyDescent="0.25">
      <c r="A9" s="164"/>
      <c r="B9" s="1" t="s">
        <v>22</v>
      </c>
      <c r="C9" s="1" t="s">
        <v>29</v>
      </c>
      <c r="D9" s="27" t="s">
        <v>33</v>
      </c>
      <c r="E9" s="11">
        <v>20</v>
      </c>
      <c r="F9" s="19">
        <v>0.92</v>
      </c>
      <c r="G9" s="42">
        <v>52.4</v>
      </c>
      <c r="H9" s="42">
        <v>1.5</v>
      </c>
      <c r="I9" s="42">
        <v>0.57999999999999996</v>
      </c>
      <c r="J9" s="43">
        <v>10.28</v>
      </c>
    </row>
    <row r="10" spans="1:10" ht="15.75" thickBot="1" x14ac:dyDescent="0.3">
      <c r="A10" s="164"/>
      <c r="B10" s="75"/>
      <c r="C10" s="76"/>
      <c r="D10" s="77"/>
      <c r="E10" s="78"/>
      <c r="F10" s="79"/>
      <c r="G10" s="80"/>
      <c r="H10" s="80"/>
      <c r="I10" s="80"/>
      <c r="J10" s="81"/>
    </row>
    <row r="11" spans="1:10" ht="15.75" thickBot="1" x14ac:dyDescent="0.3">
      <c r="A11" s="89" t="s">
        <v>12</v>
      </c>
      <c r="B11" s="82" t="s">
        <v>18</v>
      </c>
      <c r="C11" s="83" t="s">
        <v>29</v>
      </c>
      <c r="D11" s="84" t="s">
        <v>129</v>
      </c>
      <c r="E11" s="85">
        <v>50</v>
      </c>
      <c r="F11" s="86">
        <v>8.6</v>
      </c>
      <c r="G11" s="87">
        <v>82</v>
      </c>
      <c r="H11" s="87">
        <v>4.5999999999999996</v>
      </c>
      <c r="I11" s="87">
        <v>1.9</v>
      </c>
      <c r="J11" s="88">
        <v>27</v>
      </c>
    </row>
    <row r="12" spans="1:10" ht="15.75" thickBot="1" x14ac:dyDescent="0.3">
      <c r="A12" s="5"/>
      <c r="B12" s="52"/>
      <c r="C12" s="52"/>
      <c r="D12" s="53"/>
      <c r="E12" s="54"/>
      <c r="F12" s="62"/>
      <c r="G12" s="54"/>
      <c r="H12" s="54"/>
      <c r="I12" s="54"/>
      <c r="J12" s="63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E4+E5+E6+E7+E8+E11</f>
        <v>520</v>
      </c>
      <c r="F21" s="20">
        <f>F4+F5+F6+F7+F8+F11+F9</f>
        <v>54.180000000000007</v>
      </c>
      <c r="G21" s="45">
        <f t="shared" ref="G21:J21" si="0">G4+G5+G6+G7+G8+G11</f>
        <v>612.95000000000005</v>
      </c>
      <c r="H21" s="45">
        <f t="shared" si="0"/>
        <v>27.25</v>
      </c>
      <c r="I21" s="45">
        <f t="shared" si="0"/>
        <v>25.379999999999995</v>
      </c>
      <c r="J21" s="44">
        <f t="shared" si="0"/>
        <v>69.110000000000014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theme="7" tint="0.79998168889431442"/>
  </sheetPr>
  <dimension ref="A1:J21"/>
  <sheetViews>
    <sheetView showGridLines="0" showRowColHeaders="0" zoomScale="118" zoomScaleNormal="118" workbookViewId="0">
      <selection activeCell="B7" sqref="B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44466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5" t="s">
        <v>10</v>
      </c>
      <c r="B4" s="37" t="s">
        <v>14</v>
      </c>
      <c r="C4" s="31" t="s">
        <v>29</v>
      </c>
      <c r="D4" s="31" t="s">
        <v>55</v>
      </c>
      <c r="E4" s="35">
        <v>40</v>
      </c>
      <c r="F4" s="50">
        <v>13.28</v>
      </c>
      <c r="G4" s="47">
        <v>194.8</v>
      </c>
      <c r="H4" s="47">
        <v>7.22</v>
      </c>
      <c r="I4" s="47">
        <v>6.31</v>
      </c>
      <c r="J4" s="48">
        <v>27.28</v>
      </c>
    </row>
    <row r="5" spans="1:10" x14ac:dyDescent="0.25">
      <c r="A5" s="164"/>
      <c r="B5" s="33" t="s">
        <v>11</v>
      </c>
      <c r="C5" s="2" t="s">
        <v>130</v>
      </c>
      <c r="D5" s="29" t="s">
        <v>131</v>
      </c>
      <c r="E5" s="34">
        <v>100</v>
      </c>
      <c r="F5" s="21">
        <v>28.08</v>
      </c>
      <c r="G5" s="36">
        <v>227</v>
      </c>
      <c r="H5" s="36">
        <v>15.3</v>
      </c>
      <c r="I5" s="36">
        <v>17.399999999999999</v>
      </c>
      <c r="J5" s="49">
        <v>2.2999999999999998</v>
      </c>
    </row>
    <row r="6" spans="1:10" x14ac:dyDescent="0.25">
      <c r="A6" s="164"/>
      <c r="B6" s="33" t="s">
        <v>17</v>
      </c>
      <c r="C6" s="2" t="s">
        <v>51</v>
      </c>
      <c r="D6" s="29" t="s">
        <v>111</v>
      </c>
      <c r="E6" s="34">
        <v>150</v>
      </c>
      <c r="F6" s="21">
        <v>6.45</v>
      </c>
      <c r="G6" s="36">
        <v>190.35</v>
      </c>
      <c r="H6" s="36">
        <v>5.55</v>
      </c>
      <c r="I6" s="36">
        <v>0.45</v>
      </c>
      <c r="J6" s="49">
        <v>29.57</v>
      </c>
    </row>
    <row r="7" spans="1:10" x14ac:dyDescent="0.25">
      <c r="A7" s="164"/>
      <c r="B7" s="1" t="s">
        <v>37</v>
      </c>
      <c r="C7" s="1" t="s">
        <v>132</v>
      </c>
      <c r="D7" s="27" t="s">
        <v>133</v>
      </c>
      <c r="E7" s="11">
        <v>200</v>
      </c>
      <c r="F7" s="19">
        <v>10.6</v>
      </c>
      <c r="G7" s="42">
        <v>115</v>
      </c>
      <c r="H7" s="42">
        <v>2.6</v>
      </c>
      <c r="I7" s="42">
        <v>3.2</v>
      </c>
      <c r="J7" s="43">
        <v>19</v>
      </c>
    </row>
    <row r="8" spans="1:10" x14ac:dyDescent="0.25">
      <c r="A8" s="164"/>
      <c r="B8" s="2" t="s">
        <v>22</v>
      </c>
      <c r="C8" s="1" t="s">
        <v>29</v>
      </c>
      <c r="D8" s="27" t="s">
        <v>30</v>
      </c>
      <c r="E8" s="15">
        <v>20</v>
      </c>
      <c r="F8" s="19">
        <v>1.35</v>
      </c>
      <c r="G8" s="42">
        <v>46.4</v>
      </c>
      <c r="H8" s="42">
        <v>1.1200000000000001</v>
      </c>
      <c r="I8" s="42">
        <v>0.22</v>
      </c>
      <c r="J8" s="43">
        <v>9.8800000000000008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75"/>
      <c r="C10" s="76"/>
      <c r="D10" s="77"/>
      <c r="E10" s="78"/>
      <c r="F10" s="79"/>
      <c r="G10" s="80"/>
      <c r="H10" s="80"/>
      <c r="I10" s="80"/>
      <c r="J10" s="81"/>
    </row>
    <row r="11" spans="1:10" ht="15.75" thickBot="1" x14ac:dyDescent="0.3">
      <c r="A11" s="89" t="s">
        <v>12</v>
      </c>
      <c r="B11" s="82" t="s">
        <v>18</v>
      </c>
      <c r="C11" s="83" t="s">
        <v>29</v>
      </c>
      <c r="D11" s="84" t="s">
        <v>134</v>
      </c>
      <c r="E11" s="85">
        <v>30</v>
      </c>
      <c r="F11" s="86">
        <v>20</v>
      </c>
      <c r="G11" s="87">
        <v>82</v>
      </c>
      <c r="H11" s="87">
        <v>4.5999999999999996</v>
      </c>
      <c r="I11" s="87">
        <v>1.9</v>
      </c>
      <c r="J11" s="88">
        <v>27</v>
      </c>
    </row>
    <row r="12" spans="1:10" ht="15.75" thickBot="1" x14ac:dyDescent="0.3">
      <c r="A12" s="5"/>
      <c r="B12" s="52"/>
      <c r="C12" s="52"/>
      <c r="D12" s="53"/>
      <c r="E12" s="54"/>
      <c r="F12" s="62"/>
      <c r="G12" s="54"/>
      <c r="H12" s="54"/>
      <c r="I12" s="54"/>
      <c r="J12" s="63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E4+E5+E6+E7+E8+E11</f>
        <v>540</v>
      </c>
      <c r="F21" s="20">
        <f>F4+F5+F6+F7+F8+F11+F9</f>
        <v>79.760000000000005</v>
      </c>
      <c r="G21" s="45">
        <f t="shared" ref="G21:J21" si="0">G4+G5+G6+G7+G8+G11</f>
        <v>855.55</v>
      </c>
      <c r="H21" s="45">
        <f t="shared" si="0"/>
        <v>36.39</v>
      </c>
      <c r="I21" s="45">
        <f t="shared" si="0"/>
        <v>29.479999999999993</v>
      </c>
      <c r="J21" s="44">
        <f t="shared" si="0"/>
        <v>115.03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theme="7" tint="0.79998168889431442"/>
  </sheetPr>
  <dimension ref="A1:J21"/>
  <sheetViews>
    <sheetView showGridLines="0" showRowColHeaders="0" zoomScale="118" zoomScaleNormal="118" workbookViewId="0">
      <selection activeCell="B7" sqref="B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44467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5" t="s">
        <v>10</v>
      </c>
      <c r="B4" s="91" t="s">
        <v>14</v>
      </c>
      <c r="C4" s="31" t="s">
        <v>105</v>
      </c>
      <c r="D4" s="31" t="s">
        <v>106</v>
      </c>
      <c r="E4" s="35">
        <v>45</v>
      </c>
      <c r="F4" s="50">
        <v>16.28</v>
      </c>
      <c r="G4" s="47">
        <v>169.7</v>
      </c>
      <c r="H4" s="47">
        <v>5.18</v>
      </c>
      <c r="I4" s="47">
        <v>13.83</v>
      </c>
      <c r="J4" s="48">
        <v>9.5</v>
      </c>
    </row>
    <row r="5" spans="1:10" x14ac:dyDescent="0.25">
      <c r="A5" s="164"/>
      <c r="B5" s="90"/>
      <c r="C5" s="70"/>
      <c r="D5" s="70"/>
      <c r="E5" s="71"/>
      <c r="F5" s="72"/>
      <c r="G5" s="73"/>
      <c r="H5" s="73"/>
      <c r="I5" s="73"/>
      <c r="J5" s="74"/>
    </row>
    <row r="6" spans="1:10" ht="30" x14ac:dyDescent="0.25">
      <c r="A6" s="164"/>
      <c r="B6" s="33" t="s">
        <v>15</v>
      </c>
      <c r="C6" s="2" t="s">
        <v>135</v>
      </c>
      <c r="D6" s="29" t="s">
        <v>136</v>
      </c>
      <c r="E6" s="34">
        <v>285</v>
      </c>
      <c r="F6" s="21">
        <v>20.54</v>
      </c>
      <c r="G6" s="36">
        <v>240.7</v>
      </c>
      <c r="H6" s="36">
        <v>15.7</v>
      </c>
      <c r="I6" s="36">
        <v>15.5</v>
      </c>
      <c r="J6" s="49">
        <v>10.199999999999999</v>
      </c>
    </row>
    <row r="7" spans="1:10" x14ac:dyDescent="0.25">
      <c r="A7" s="164"/>
      <c r="B7" s="1" t="s">
        <v>37</v>
      </c>
      <c r="C7" s="1" t="s">
        <v>31</v>
      </c>
      <c r="D7" s="27" t="s">
        <v>138</v>
      </c>
      <c r="E7" s="11">
        <v>200</v>
      </c>
      <c r="F7" s="19">
        <v>3.93</v>
      </c>
      <c r="G7" s="42">
        <v>84</v>
      </c>
      <c r="H7" s="42">
        <v>0.6</v>
      </c>
      <c r="I7" s="42">
        <v>0.1</v>
      </c>
      <c r="J7" s="43">
        <v>29.1</v>
      </c>
    </row>
    <row r="8" spans="1:10" x14ac:dyDescent="0.25">
      <c r="A8" s="164"/>
      <c r="B8" s="2" t="s">
        <v>22</v>
      </c>
      <c r="C8" s="1" t="s">
        <v>29</v>
      </c>
      <c r="D8" s="27" t="s">
        <v>30</v>
      </c>
      <c r="E8" s="15">
        <v>20</v>
      </c>
      <c r="F8" s="19">
        <v>1.35</v>
      </c>
      <c r="G8" s="42">
        <v>46.4</v>
      </c>
      <c r="H8" s="42">
        <v>1.1200000000000001</v>
      </c>
      <c r="I8" s="42">
        <v>0.22</v>
      </c>
      <c r="J8" s="43">
        <v>9.8800000000000008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75"/>
      <c r="C10" s="76"/>
      <c r="D10" s="77"/>
      <c r="E10" s="78"/>
      <c r="F10" s="79"/>
      <c r="G10" s="80"/>
      <c r="H10" s="80"/>
      <c r="I10" s="80"/>
      <c r="J10" s="81"/>
    </row>
    <row r="11" spans="1:10" x14ac:dyDescent="0.25">
      <c r="A11" s="69" t="s">
        <v>12</v>
      </c>
      <c r="B11" s="66" t="s">
        <v>18</v>
      </c>
      <c r="C11" s="3" t="s">
        <v>29</v>
      </c>
      <c r="D11" s="26" t="s">
        <v>137</v>
      </c>
      <c r="E11" s="10">
        <v>30</v>
      </c>
      <c r="F11" s="18">
        <v>10</v>
      </c>
      <c r="G11" s="67">
        <v>82</v>
      </c>
      <c r="H11" s="67">
        <v>4.5999999999999996</v>
      </c>
      <c r="I11" s="67">
        <v>1.9</v>
      </c>
      <c r="J11" s="68">
        <v>27</v>
      </c>
    </row>
    <row r="12" spans="1:10" ht="15.75" thickBot="1" x14ac:dyDescent="0.3">
      <c r="A12" s="5"/>
      <c r="B12" s="6" t="s">
        <v>37</v>
      </c>
      <c r="C12" s="52" t="s">
        <v>29</v>
      </c>
      <c r="D12" s="53" t="s">
        <v>139</v>
      </c>
      <c r="E12" s="54">
        <v>200</v>
      </c>
      <c r="F12" s="62">
        <v>27</v>
      </c>
      <c r="G12" s="56">
        <v>86</v>
      </c>
      <c r="H12" s="56">
        <v>0.1</v>
      </c>
      <c r="I12" s="56">
        <v>0.1</v>
      </c>
      <c r="J12" s="57">
        <v>2.2000000000000002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E4+E5+E6+E7+E8+E11+E9+E12</f>
        <v>780</v>
      </c>
      <c r="F21" s="20">
        <f>F4+F5+F6+F7+F8+F11+F9+F12</f>
        <v>79.099999999999994</v>
      </c>
      <c r="G21" s="45">
        <f t="shared" ref="G21:J21" si="0">G4+G5+G6+G7+G8+G11+G9+G12</f>
        <v>708.8</v>
      </c>
      <c r="H21" s="45">
        <f t="shared" si="0"/>
        <v>27.300000000000004</v>
      </c>
      <c r="I21" s="45">
        <f t="shared" si="0"/>
        <v>31.65</v>
      </c>
      <c r="J21" s="44">
        <f t="shared" si="0"/>
        <v>87.88000000000001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>
    <tabColor theme="7" tint="0.79998168889431442"/>
  </sheetPr>
  <dimension ref="A1:K21"/>
  <sheetViews>
    <sheetView showGridLines="0" showRowColHeaders="0" zoomScale="118" zoomScaleNormal="118" workbookViewId="0">
      <selection activeCell="B4" sqref="B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44468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165" t="s">
        <v>10</v>
      </c>
      <c r="B4" s="31" t="s">
        <v>14</v>
      </c>
      <c r="C4" s="31" t="s">
        <v>142</v>
      </c>
      <c r="D4" s="31" t="s">
        <v>143</v>
      </c>
      <c r="E4" s="35">
        <v>60</v>
      </c>
      <c r="F4" s="50">
        <v>5.04</v>
      </c>
      <c r="G4" s="47">
        <v>1.8</v>
      </c>
      <c r="H4" s="47">
        <v>0</v>
      </c>
      <c r="I4" s="47">
        <v>0</v>
      </c>
      <c r="J4" s="48">
        <v>0.5</v>
      </c>
    </row>
    <row r="5" spans="1:11" x14ac:dyDescent="0.25">
      <c r="A5" s="164"/>
      <c r="B5" s="33" t="s">
        <v>16</v>
      </c>
      <c r="C5" s="70" t="s">
        <v>140</v>
      </c>
      <c r="D5" s="70" t="s">
        <v>141</v>
      </c>
      <c r="E5" s="71">
        <v>70</v>
      </c>
      <c r="F5" s="72">
        <v>38.39</v>
      </c>
      <c r="G5" s="73">
        <v>171</v>
      </c>
      <c r="H5" s="73">
        <v>17</v>
      </c>
      <c r="I5" s="73">
        <v>11.4</v>
      </c>
      <c r="J5" s="74">
        <v>0</v>
      </c>
    </row>
    <row r="6" spans="1:11" x14ac:dyDescent="0.25">
      <c r="A6" s="164"/>
      <c r="B6" s="33" t="s">
        <v>17</v>
      </c>
      <c r="C6" s="92" t="s">
        <v>80</v>
      </c>
      <c r="D6" s="29" t="s">
        <v>81</v>
      </c>
      <c r="E6" s="34">
        <v>150</v>
      </c>
      <c r="F6" s="21">
        <v>10.79</v>
      </c>
      <c r="G6" s="36">
        <v>102</v>
      </c>
      <c r="H6" s="36">
        <v>3.15</v>
      </c>
      <c r="I6" s="36">
        <v>6</v>
      </c>
      <c r="J6" s="49">
        <v>9.15</v>
      </c>
    </row>
    <row r="7" spans="1:11" x14ac:dyDescent="0.25">
      <c r="A7" s="164"/>
      <c r="B7" s="1" t="s">
        <v>37</v>
      </c>
      <c r="C7" s="1" t="s">
        <v>53</v>
      </c>
      <c r="D7" s="27" t="s">
        <v>144</v>
      </c>
      <c r="E7" s="11">
        <v>200</v>
      </c>
      <c r="F7" s="19">
        <v>3.37</v>
      </c>
      <c r="G7" s="42">
        <v>42</v>
      </c>
      <c r="H7" s="42">
        <v>0.2</v>
      </c>
      <c r="I7" s="42">
        <v>0.1</v>
      </c>
      <c r="J7" s="43">
        <v>11.6</v>
      </c>
    </row>
    <row r="8" spans="1:11" x14ac:dyDescent="0.25">
      <c r="A8" s="164"/>
      <c r="B8" s="1" t="s">
        <v>22</v>
      </c>
      <c r="C8" s="1" t="s">
        <v>29</v>
      </c>
      <c r="D8" s="27" t="s">
        <v>30</v>
      </c>
      <c r="E8" s="11">
        <v>20</v>
      </c>
      <c r="F8" s="19">
        <v>1.35</v>
      </c>
      <c r="G8" s="42">
        <v>46.4</v>
      </c>
      <c r="H8" s="42">
        <v>1.1200000000000001</v>
      </c>
      <c r="I8" s="42">
        <v>0.22</v>
      </c>
      <c r="J8" s="43">
        <v>9.8800000000000008</v>
      </c>
    </row>
    <row r="9" spans="1:11" ht="15.75" thickBot="1" x14ac:dyDescent="0.3">
      <c r="A9" s="164"/>
      <c r="B9" s="94" t="s">
        <v>14</v>
      </c>
      <c r="C9" s="70" t="s">
        <v>29</v>
      </c>
      <c r="D9" s="70" t="s">
        <v>55</v>
      </c>
      <c r="E9" s="71">
        <v>40</v>
      </c>
      <c r="F9" s="72">
        <v>13.28</v>
      </c>
      <c r="G9" s="73">
        <v>194.8</v>
      </c>
      <c r="H9" s="73">
        <v>7.22</v>
      </c>
      <c r="I9" s="73">
        <v>6.31</v>
      </c>
      <c r="J9" s="74">
        <v>27.28</v>
      </c>
    </row>
    <row r="10" spans="1:11" ht="15.75" thickBot="1" x14ac:dyDescent="0.3">
      <c r="A10" s="164"/>
      <c r="B10" s="37"/>
      <c r="C10" s="31"/>
      <c r="D10" s="31"/>
      <c r="E10" s="35"/>
      <c r="F10" s="50"/>
      <c r="G10" s="47"/>
      <c r="H10" s="47"/>
      <c r="I10" s="47"/>
      <c r="J10" s="48"/>
    </row>
    <row r="11" spans="1:11" ht="15.75" thickBot="1" x14ac:dyDescent="0.3">
      <c r="A11" s="69" t="s">
        <v>12</v>
      </c>
      <c r="B11" s="66" t="s">
        <v>18</v>
      </c>
      <c r="C11" s="3" t="s">
        <v>29</v>
      </c>
      <c r="D11" s="26" t="s">
        <v>145</v>
      </c>
      <c r="E11" s="10">
        <v>30</v>
      </c>
      <c r="F11" s="18">
        <v>9</v>
      </c>
      <c r="G11" s="87">
        <v>82</v>
      </c>
      <c r="H11" s="87">
        <v>4.5999999999999996</v>
      </c>
      <c r="I11" s="87">
        <v>1.9</v>
      </c>
      <c r="J11" s="88">
        <v>27</v>
      </c>
      <c r="K11" s="95"/>
    </row>
    <row r="12" spans="1:11" ht="15.75" thickBot="1" x14ac:dyDescent="0.3">
      <c r="A12" s="5"/>
      <c r="B12" s="6" t="s">
        <v>37</v>
      </c>
      <c r="C12" s="52" t="s">
        <v>29</v>
      </c>
      <c r="D12" s="53"/>
      <c r="E12" s="54"/>
      <c r="F12" s="62"/>
      <c r="G12" s="56"/>
      <c r="H12" s="56"/>
      <c r="I12" s="56"/>
      <c r="J12" s="57"/>
    </row>
    <row r="13" spans="1:11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1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1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1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ht="15.75" thickBot="1" x14ac:dyDescent="0.3">
      <c r="A20" s="5"/>
      <c r="B20" s="6"/>
      <c r="C20" s="6"/>
      <c r="D20" s="28"/>
      <c r="E20" s="13"/>
      <c r="F20" s="20"/>
      <c r="G20" s="13"/>
      <c r="H20" s="13"/>
      <c r="I20" s="13"/>
      <c r="J20" s="14"/>
    </row>
    <row r="21" spans="1:10" ht="15.75" thickBot="1" x14ac:dyDescent="0.3">
      <c r="A21" s="5"/>
      <c r="B21" s="52" t="s">
        <v>36</v>
      </c>
      <c r="C21" s="52"/>
      <c r="D21" s="53"/>
      <c r="E21" s="54">
        <f>E4+E5+E6+E7+E8+E11+E9+E12</f>
        <v>570</v>
      </c>
      <c r="F21" s="62">
        <f>F4+F5+F6+F7+F8+F11+F9+F12</f>
        <v>81.22</v>
      </c>
      <c r="G21" s="56">
        <f t="shared" ref="G21:J21" si="0">G4+G5+G6+G7+G8+G11+G9+G12</f>
        <v>640</v>
      </c>
      <c r="H21" s="56">
        <f t="shared" si="0"/>
        <v>33.29</v>
      </c>
      <c r="I21" s="56">
        <f t="shared" si="0"/>
        <v>25.929999999999996</v>
      </c>
      <c r="J21" s="57">
        <f t="shared" si="0"/>
        <v>85.41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>
    <tabColor theme="7" tint="0.79998168889431442"/>
  </sheetPr>
  <dimension ref="A1:J21"/>
  <sheetViews>
    <sheetView showGridLines="0" showRowColHeaders="0" zoomScale="118" zoomScaleNormal="118" workbookViewId="0">
      <selection activeCell="B5" sqref="B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44469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5" t="s">
        <v>10</v>
      </c>
      <c r="B4" s="91" t="s">
        <v>14</v>
      </c>
      <c r="C4" s="1" t="s">
        <v>72</v>
      </c>
      <c r="D4" s="27" t="s">
        <v>73</v>
      </c>
      <c r="E4" s="93">
        <v>15</v>
      </c>
      <c r="F4" s="19">
        <v>9.36</v>
      </c>
      <c r="G4" s="42">
        <v>53.7</v>
      </c>
      <c r="H4" s="42">
        <v>3.48</v>
      </c>
      <c r="I4" s="42">
        <v>4.43</v>
      </c>
      <c r="J4" s="42">
        <v>0</v>
      </c>
    </row>
    <row r="5" spans="1:10" x14ac:dyDescent="0.25">
      <c r="A5" s="164"/>
      <c r="B5" s="33" t="s">
        <v>11</v>
      </c>
      <c r="C5" s="1" t="s">
        <v>74</v>
      </c>
      <c r="D5" s="27" t="s">
        <v>85</v>
      </c>
      <c r="E5" s="11">
        <v>190</v>
      </c>
      <c r="F5" s="19">
        <v>45.34</v>
      </c>
      <c r="G5" s="42">
        <v>310</v>
      </c>
      <c r="H5" s="42">
        <v>31.6</v>
      </c>
      <c r="I5" s="42">
        <v>19.2</v>
      </c>
      <c r="J5" s="43">
        <v>45.3</v>
      </c>
    </row>
    <row r="6" spans="1:10" x14ac:dyDescent="0.25">
      <c r="A6" s="164"/>
      <c r="B6" s="1" t="s">
        <v>22</v>
      </c>
      <c r="C6" s="1" t="s">
        <v>29</v>
      </c>
      <c r="D6" s="27" t="s">
        <v>30</v>
      </c>
      <c r="E6" s="11">
        <v>20</v>
      </c>
      <c r="F6" s="19">
        <v>1.35</v>
      </c>
      <c r="G6" s="42">
        <v>46.4</v>
      </c>
      <c r="H6" s="42">
        <v>1.1200000000000001</v>
      </c>
      <c r="I6" s="42">
        <v>0.22</v>
      </c>
      <c r="J6" s="43">
        <v>9.8800000000000008</v>
      </c>
    </row>
    <row r="7" spans="1:10" x14ac:dyDescent="0.25">
      <c r="A7" s="164"/>
      <c r="B7" s="2" t="s">
        <v>22</v>
      </c>
      <c r="C7" s="1" t="s">
        <v>29</v>
      </c>
      <c r="D7" s="27" t="s">
        <v>33</v>
      </c>
      <c r="E7" s="11">
        <v>20</v>
      </c>
      <c r="F7" s="19">
        <v>0.92</v>
      </c>
      <c r="G7" s="42">
        <v>52.4</v>
      </c>
      <c r="H7" s="42">
        <v>1.5</v>
      </c>
      <c r="I7" s="42">
        <v>0.57999999999999996</v>
      </c>
      <c r="J7" s="43">
        <v>10.28</v>
      </c>
    </row>
    <row r="8" spans="1:10" x14ac:dyDescent="0.25">
      <c r="A8" s="164"/>
      <c r="B8" s="1" t="s">
        <v>37</v>
      </c>
      <c r="C8" s="1" t="s">
        <v>132</v>
      </c>
      <c r="D8" s="27" t="s">
        <v>40</v>
      </c>
      <c r="E8" s="11">
        <v>200</v>
      </c>
      <c r="F8" s="19">
        <v>9.34</v>
      </c>
      <c r="G8" s="42">
        <v>115</v>
      </c>
      <c r="H8" s="42">
        <v>2.6</v>
      </c>
      <c r="I8" s="42">
        <v>3.2</v>
      </c>
      <c r="J8" s="43">
        <v>19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75"/>
      <c r="C10" s="76"/>
      <c r="D10" s="77"/>
      <c r="E10" s="78"/>
      <c r="F10" s="79"/>
      <c r="G10" s="80"/>
      <c r="H10" s="80"/>
      <c r="I10" s="80"/>
      <c r="J10" s="81"/>
    </row>
    <row r="11" spans="1:10" ht="15.75" thickBot="1" x14ac:dyDescent="0.3">
      <c r="A11" s="69" t="s">
        <v>12</v>
      </c>
      <c r="B11" s="66" t="s">
        <v>18</v>
      </c>
      <c r="C11" s="3" t="s">
        <v>29</v>
      </c>
      <c r="D11" s="26"/>
      <c r="E11" s="10"/>
      <c r="F11" s="18"/>
      <c r="G11" s="67"/>
      <c r="H11" s="67"/>
      <c r="I11" s="67"/>
      <c r="J11" s="68"/>
    </row>
    <row r="12" spans="1:10" ht="15.75" thickBot="1" x14ac:dyDescent="0.3">
      <c r="A12" s="5"/>
      <c r="B12" s="82" t="s">
        <v>37</v>
      </c>
      <c r="C12" s="83" t="s">
        <v>29</v>
      </c>
      <c r="D12" s="84" t="s">
        <v>123</v>
      </c>
      <c r="E12" s="85">
        <v>200</v>
      </c>
      <c r="F12" s="86">
        <v>25</v>
      </c>
      <c r="G12" s="87">
        <v>116</v>
      </c>
      <c r="H12" s="87">
        <v>6.4</v>
      </c>
      <c r="I12" s="87">
        <v>7.2</v>
      </c>
      <c r="J12" s="88">
        <v>10.3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E4+E5+E6+E7+E8+E11+E9+E12</f>
        <v>645</v>
      </c>
      <c r="F21" s="20">
        <f t="shared" si="0"/>
        <v>91.31</v>
      </c>
      <c r="G21" s="45">
        <f t="shared" si="0"/>
        <v>693.5</v>
      </c>
      <c r="H21" s="45">
        <f t="shared" si="0"/>
        <v>46.699999999999996</v>
      </c>
      <c r="I21" s="45">
        <f t="shared" si="0"/>
        <v>34.83</v>
      </c>
      <c r="J21" s="44">
        <f t="shared" si="0"/>
        <v>94.759999999999991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theme="7" tint="0.79998168889431442"/>
  </sheetPr>
  <dimension ref="A1:J21"/>
  <sheetViews>
    <sheetView showGridLines="0" showRowColHeaders="0" zoomScale="118" zoomScaleNormal="118" workbookViewId="0">
      <selection activeCell="B5" sqref="B5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44442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58" t="s">
        <v>10</v>
      </c>
      <c r="B4" s="37" t="s">
        <v>14</v>
      </c>
      <c r="C4" s="31" t="s">
        <v>29</v>
      </c>
      <c r="D4" s="31" t="s">
        <v>48</v>
      </c>
      <c r="E4" s="35">
        <v>30</v>
      </c>
      <c r="F4" s="50">
        <v>3.75</v>
      </c>
      <c r="G4" s="47">
        <v>60</v>
      </c>
      <c r="H4" s="47">
        <v>1.3</v>
      </c>
      <c r="I4" s="47">
        <v>4.3</v>
      </c>
      <c r="J4" s="48">
        <v>4.3</v>
      </c>
    </row>
    <row r="5" spans="1:10" x14ac:dyDescent="0.25">
      <c r="A5" s="159"/>
      <c r="B5" s="38" t="s">
        <v>11</v>
      </c>
      <c r="C5" s="2" t="s">
        <v>49</v>
      </c>
      <c r="D5" s="29" t="s">
        <v>50</v>
      </c>
      <c r="E5" s="34">
        <v>100</v>
      </c>
      <c r="F5" s="21">
        <v>33.15</v>
      </c>
      <c r="G5" s="36">
        <v>210</v>
      </c>
      <c r="H5" s="36">
        <v>14.7</v>
      </c>
      <c r="I5" s="36">
        <v>11.1</v>
      </c>
      <c r="J5" s="49">
        <v>12.7</v>
      </c>
    </row>
    <row r="6" spans="1:10" x14ac:dyDescent="0.25">
      <c r="A6" s="159"/>
      <c r="B6" s="39" t="s">
        <v>17</v>
      </c>
      <c r="C6" s="1" t="s">
        <v>51</v>
      </c>
      <c r="D6" s="27" t="s">
        <v>52</v>
      </c>
      <c r="E6" s="11">
        <v>150</v>
      </c>
      <c r="F6" s="19">
        <v>5.37</v>
      </c>
      <c r="G6" s="42">
        <v>190.3</v>
      </c>
      <c r="H6" s="42">
        <v>5.5</v>
      </c>
      <c r="I6" s="42">
        <v>0.45</v>
      </c>
      <c r="J6" s="43">
        <v>29.5</v>
      </c>
    </row>
    <row r="7" spans="1:10" x14ac:dyDescent="0.25">
      <c r="A7" s="159"/>
      <c r="B7" s="39" t="s">
        <v>37</v>
      </c>
      <c r="C7" s="1" t="s">
        <v>53</v>
      </c>
      <c r="D7" s="27" t="s">
        <v>34</v>
      </c>
      <c r="E7" s="11">
        <v>200</v>
      </c>
      <c r="F7" s="19">
        <v>1.26</v>
      </c>
      <c r="G7" s="42">
        <v>42</v>
      </c>
      <c r="H7" s="42">
        <v>0.2</v>
      </c>
      <c r="I7" s="42">
        <v>0.1</v>
      </c>
      <c r="J7" s="43">
        <v>11.6</v>
      </c>
    </row>
    <row r="8" spans="1:10" x14ac:dyDescent="0.25">
      <c r="A8" s="159"/>
      <c r="B8" s="40" t="s">
        <v>22</v>
      </c>
      <c r="C8" s="1" t="s">
        <v>29</v>
      </c>
      <c r="D8" s="27" t="s">
        <v>33</v>
      </c>
      <c r="E8" s="15">
        <v>20</v>
      </c>
      <c r="F8" s="19">
        <v>0.92</v>
      </c>
      <c r="G8" s="42">
        <v>52.4</v>
      </c>
      <c r="H8" s="42">
        <v>1.5</v>
      </c>
      <c r="I8" s="42">
        <v>0.57999999999999996</v>
      </c>
      <c r="J8" s="43">
        <v>10.28</v>
      </c>
    </row>
    <row r="9" spans="1:10" ht="15.75" thickBot="1" x14ac:dyDescent="0.3">
      <c r="A9" s="160"/>
      <c r="B9" s="41" t="s">
        <v>22</v>
      </c>
      <c r="C9" s="6" t="s">
        <v>29</v>
      </c>
      <c r="D9" s="28" t="s">
        <v>30</v>
      </c>
      <c r="E9" s="13">
        <v>20</v>
      </c>
      <c r="F9" s="20">
        <v>1.35</v>
      </c>
      <c r="G9" s="45">
        <v>46.4</v>
      </c>
      <c r="H9" s="45">
        <v>1.1200000000000001</v>
      </c>
      <c r="I9" s="45">
        <v>0.22</v>
      </c>
      <c r="J9" s="44">
        <v>9.8800000000000008</v>
      </c>
    </row>
    <row r="10" spans="1:10" x14ac:dyDescent="0.25">
      <c r="A10" s="4" t="s">
        <v>12</v>
      </c>
      <c r="B10" s="32" t="s">
        <v>19</v>
      </c>
      <c r="C10" s="2" t="s">
        <v>29</v>
      </c>
      <c r="D10" s="29" t="s">
        <v>54</v>
      </c>
      <c r="E10" s="15">
        <v>200</v>
      </c>
      <c r="F10" s="21">
        <v>40</v>
      </c>
      <c r="G10" s="36">
        <v>115</v>
      </c>
      <c r="H10" s="36">
        <v>0.2</v>
      </c>
      <c r="I10" s="36">
        <v>0.2</v>
      </c>
      <c r="J10" s="49">
        <v>22</v>
      </c>
    </row>
    <row r="11" spans="1:10" x14ac:dyDescent="0.25">
      <c r="A11" s="4"/>
      <c r="B11" s="33"/>
      <c r="C11" s="1"/>
      <c r="D11" s="27"/>
      <c r="E11" s="11"/>
      <c r="F11" s="19"/>
      <c r="G11" s="42"/>
      <c r="H11" s="42"/>
      <c r="I11" s="42"/>
      <c r="J11" s="43"/>
    </row>
    <row r="12" spans="1:10" ht="15.75" thickBot="1" x14ac:dyDescent="0.3">
      <c r="A12" s="5"/>
      <c r="B12" s="6"/>
      <c r="C12" s="6"/>
      <c r="D12" s="28"/>
      <c r="E12" s="13"/>
      <c r="F12" s="20"/>
      <c r="G12" s="13"/>
      <c r="H12" s="13"/>
      <c r="I12" s="13"/>
      <c r="J12" s="14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I21" si="0">E4+E5+E6+E7+E8+E9+E10</f>
        <v>720</v>
      </c>
      <c r="F21" s="20">
        <f t="shared" si="0"/>
        <v>85.8</v>
      </c>
      <c r="G21" s="45">
        <f t="shared" si="0"/>
        <v>716.1</v>
      </c>
      <c r="H21" s="45">
        <f t="shared" si="0"/>
        <v>24.52</v>
      </c>
      <c r="I21" s="45">
        <f t="shared" si="0"/>
        <v>16.949999999999996</v>
      </c>
      <c r="J21" s="44">
        <f>J4+J5+J6+J7+J8+J9+J10</f>
        <v>100.25999999999999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20">
    <tabColor theme="7" tint="0.79998168889431442"/>
  </sheetPr>
  <dimension ref="A1:J21"/>
  <sheetViews>
    <sheetView showGridLines="0" showRowColHeaders="0" zoomScale="118" zoomScaleNormal="118" workbookViewId="0">
      <selection activeCell="B12" sqref="B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44470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5" t="s">
        <v>10</v>
      </c>
      <c r="B4" s="37" t="s">
        <v>14</v>
      </c>
      <c r="C4" s="31" t="s">
        <v>29</v>
      </c>
      <c r="D4" s="31" t="s">
        <v>48</v>
      </c>
      <c r="E4" s="35">
        <v>30</v>
      </c>
      <c r="F4" s="50">
        <v>4.13</v>
      </c>
      <c r="G4" s="47">
        <v>60</v>
      </c>
      <c r="H4" s="47">
        <v>1.3</v>
      </c>
      <c r="I4" s="47">
        <v>4.3</v>
      </c>
      <c r="J4" s="48">
        <v>4.3</v>
      </c>
    </row>
    <row r="5" spans="1:10" x14ac:dyDescent="0.25">
      <c r="A5" s="164"/>
      <c r="B5" s="38" t="s">
        <v>11</v>
      </c>
      <c r="C5" s="96" t="s">
        <v>49</v>
      </c>
      <c r="D5" s="29" t="s">
        <v>50</v>
      </c>
      <c r="E5" s="34">
        <v>100</v>
      </c>
      <c r="F5" s="21">
        <v>33.18</v>
      </c>
      <c r="G5" s="36">
        <v>210</v>
      </c>
      <c r="H5" s="36">
        <v>14.7</v>
      </c>
      <c r="I5" s="36">
        <v>11.1</v>
      </c>
      <c r="J5" s="49">
        <v>12.7</v>
      </c>
    </row>
    <row r="6" spans="1:10" x14ac:dyDescent="0.25">
      <c r="A6" s="164"/>
      <c r="B6" s="39" t="s">
        <v>17</v>
      </c>
      <c r="C6" s="1" t="s">
        <v>51</v>
      </c>
      <c r="D6" s="27" t="s">
        <v>52</v>
      </c>
      <c r="E6" s="11">
        <v>150</v>
      </c>
      <c r="F6" s="19">
        <v>2.08</v>
      </c>
      <c r="G6" s="42">
        <v>190.3</v>
      </c>
      <c r="H6" s="42">
        <v>5.5</v>
      </c>
      <c r="I6" s="42">
        <v>0.45</v>
      </c>
      <c r="J6" s="43">
        <v>29.5</v>
      </c>
    </row>
    <row r="7" spans="1:10" x14ac:dyDescent="0.25">
      <c r="A7" s="164"/>
      <c r="B7" s="39" t="s">
        <v>37</v>
      </c>
      <c r="C7" s="1" t="s">
        <v>53</v>
      </c>
      <c r="D7" s="27" t="s">
        <v>34</v>
      </c>
      <c r="E7" s="11">
        <v>200</v>
      </c>
      <c r="F7" s="19">
        <v>1.26</v>
      </c>
      <c r="G7" s="42">
        <v>42</v>
      </c>
      <c r="H7" s="42">
        <v>0.2</v>
      </c>
      <c r="I7" s="42">
        <v>0.1</v>
      </c>
      <c r="J7" s="43">
        <v>11.6</v>
      </c>
    </row>
    <row r="8" spans="1:10" x14ac:dyDescent="0.25">
      <c r="A8" s="164"/>
      <c r="B8" s="2" t="s">
        <v>22</v>
      </c>
      <c r="C8" s="1" t="s">
        <v>29</v>
      </c>
      <c r="D8" s="27" t="s">
        <v>33</v>
      </c>
      <c r="E8" s="11">
        <v>20</v>
      </c>
      <c r="F8" s="19">
        <v>0.92</v>
      </c>
      <c r="G8" s="42">
        <v>52.4</v>
      </c>
      <c r="H8" s="42">
        <v>1.5</v>
      </c>
      <c r="I8" s="42">
        <v>0.57999999999999996</v>
      </c>
      <c r="J8" s="43">
        <v>10.28</v>
      </c>
    </row>
    <row r="9" spans="1:10" x14ac:dyDescent="0.25">
      <c r="A9" s="164"/>
      <c r="B9" s="1" t="s">
        <v>22</v>
      </c>
      <c r="C9" s="1" t="s">
        <v>29</v>
      </c>
      <c r="D9" s="27" t="s">
        <v>30</v>
      </c>
      <c r="E9" s="11">
        <v>20</v>
      </c>
      <c r="F9" s="19">
        <v>1.35</v>
      </c>
      <c r="G9" s="42">
        <v>46.4</v>
      </c>
      <c r="H9" s="42">
        <v>1.1200000000000001</v>
      </c>
      <c r="I9" s="42">
        <v>0.22</v>
      </c>
      <c r="J9" s="43">
        <v>9.8800000000000008</v>
      </c>
    </row>
    <row r="10" spans="1:10" ht="15.75" thickBot="1" x14ac:dyDescent="0.3">
      <c r="A10" s="164"/>
      <c r="B10" s="75"/>
      <c r="C10" s="76"/>
      <c r="D10" s="77"/>
      <c r="E10" s="78"/>
      <c r="F10" s="79"/>
      <c r="G10" s="80"/>
      <c r="H10" s="80"/>
      <c r="I10" s="80"/>
      <c r="J10" s="81"/>
    </row>
    <row r="11" spans="1:10" ht="15.75" thickBot="1" x14ac:dyDescent="0.3">
      <c r="A11" s="69" t="s">
        <v>12</v>
      </c>
      <c r="B11" s="66" t="s">
        <v>18</v>
      </c>
      <c r="C11" s="3" t="s">
        <v>29</v>
      </c>
      <c r="D11" s="26"/>
      <c r="E11" s="10"/>
      <c r="F11" s="18"/>
      <c r="G11" s="67"/>
      <c r="H11" s="67"/>
      <c r="I11" s="67"/>
      <c r="J11" s="68"/>
    </row>
    <row r="12" spans="1:10" ht="15.75" thickBot="1" x14ac:dyDescent="0.3">
      <c r="A12" s="5"/>
      <c r="B12" s="82" t="s">
        <v>37</v>
      </c>
      <c r="C12" s="83" t="s">
        <v>29</v>
      </c>
      <c r="D12" s="84" t="s">
        <v>146</v>
      </c>
      <c r="E12" s="85">
        <v>200</v>
      </c>
      <c r="F12" s="86">
        <v>27</v>
      </c>
      <c r="G12" s="87">
        <v>116</v>
      </c>
      <c r="H12" s="87">
        <v>6.4</v>
      </c>
      <c r="I12" s="87">
        <v>7.2</v>
      </c>
      <c r="J12" s="88">
        <v>10.3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E4+E5+E6+E7+E8+E9+E12</f>
        <v>720</v>
      </c>
      <c r="F21" s="20">
        <f t="shared" si="0"/>
        <v>69.92</v>
      </c>
      <c r="G21" s="45">
        <f t="shared" si="0"/>
        <v>717.1</v>
      </c>
      <c r="H21" s="45">
        <f t="shared" si="0"/>
        <v>30.72</v>
      </c>
      <c r="I21" s="45">
        <f t="shared" si="0"/>
        <v>23.949999999999996</v>
      </c>
      <c r="J21" s="44">
        <f t="shared" si="0"/>
        <v>88.559999999999988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21">
    <tabColor theme="7" tint="0.79998168889431442"/>
  </sheetPr>
  <dimension ref="A1:J21"/>
  <sheetViews>
    <sheetView showGridLines="0" showRowColHeaders="0" zoomScale="118" zoomScaleNormal="118" workbookViewId="0">
      <selection activeCell="B5" sqref="B5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44473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5" t="s">
        <v>10</v>
      </c>
      <c r="B4" s="37"/>
      <c r="C4" s="31"/>
      <c r="D4" s="31"/>
      <c r="E4" s="35"/>
      <c r="F4" s="50"/>
      <c r="G4" s="47"/>
      <c r="H4" s="47"/>
      <c r="I4" s="47"/>
      <c r="J4" s="48"/>
    </row>
    <row r="5" spans="1:10" x14ac:dyDescent="0.25">
      <c r="A5" s="164"/>
      <c r="B5" s="38" t="s">
        <v>11</v>
      </c>
      <c r="C5" s="96" t="s">
        <v>56</v>
      </c>
      <c r="D5" s="29" t="s">
        <v>57</v>
      </c>
      <c r="E5" s="34">
        <v>120</v>
      </c>
      <c r="F5" s="21">
        <v>25.41</v>
      </c>
      <c r="G5" s="36">
        <v>247</v>
      </c>
      <c r="H5" s="36">
        <v>16.899999999999999</v>
      </c>
      <c r="I5" s="36">
        <v>18.3</v>
      </c>
      <c r="J5" s="49">
        <v>33.799999999999997</v>
      </c>
    </row>
    <row r="6" spans="1:10" x14ac:dyDescent="0.25">
      <c r="A6" s="164"/>
      <c r="B6" s="39" t="s">
        <v>17</v>
      </c>
      <c r="C6" s="1" t="s">
        <v>58</v>
      </c>
      <c r="D6" s="27" t="s">
        <v>59</v>
      </c>
      <c r="E6" s="11">
        <v>150</v>
      </c>
      <c r="F6" s="19">
        <v>4.68</v>
      </c>
      <c r="G6" s="42">
        <v>173.5</v>
      </c>
      <c r="H6" s="42">
        <v>5.6</v>
      </c>
      <c r="I6" s="42">
        <v>5.8</v>
      </c>
      <c r="J6" s="43">
        <v>9.8000000000000007</v>
      </c>
    </row>
    <row r="7" spans="1:10" x14ac:dyDescent="0.25">
      <c r="A7" s="164"/>
      <c r="B7" s="39" t="s">
        <v>37</v>
      </c>
      <c r="C7" s="1" t="s">
        <v>60</v>
      </c>
      <c r="D7" s="27" t="s">
        <v>61</v>
      </c>
      <c r="E7" s="11">
        <v>200</v>
      </c>
      <c r="F7" s="19">
        <v>3.6</v>
      </c>
      <c r="G7" s="42">
        <v>60</v>
      </c>
      <c r="H7" s="42">
        <v>0</v>
      </c>
      <c r="I7" s="42">
        <v>0.1</v>
      </c>
      <c r="J7" s="43">
        <v>15</v>
      </c>
    </row>
    <row r="8" spans="1:10" x14ac:dyDescent="0.25">
      <c r="A8" s="164"/>
      <c r="B8" s="2" t="s">
        <v>22</v>
      </c>
      <c r="C8" s="1" t="s">
        <v>29</v>
      </c>
      <c r="D8" s="27" t="s">
        <v>33</v>
      </c>
      <c r="E8" s="11">
        <v>20</v>
      </c>
      <c r="F8" s="19">
        <v>0.92</v>
      </c>
      <c r="G8" s="42">
        <v>52.4</v>
      </c>
      <c r="H8" s="42">
        <v>1.5</v>
      </c>
      <c r="I8" s="42">
        <v>0.57999999999999996</v>
      </c>
      <c r="J8" s="43">
        <v>10.28</v>
      </c>
    </row>
    <row r="9" spans="1:10" x14ac:dyDescent="0.25">
      <c r="A9" s="164"/>
      <c r="B9" s="1" t="s">
        <v>22</v>
      </c>
      <c r="C9" s="1" t="s">
        <v>29</v>
      </c>
      <c r="D9" s="27" t="s">
        <v>30</v>
      </c>
      <c r="E9" s="11">
        <v>20</v>
      </c>
      <c r="F9" s="19">
        <v>1.35</v>
      </c>
      <c r="G9" s="42">
        <v>46.4</v>
      </c>
      <c r="H9" s="42">
        <v>1.1200000000000001</v>
      </c>
      <c r="I9" s="42">
        <v>0.22</v>
      </c>
      <c r="J9" s="43">
        <v>9.8800000000000008</v>
      </c>
    </row>
    <row r="10" spans="1:10" ht="15.75" thickBot="1" x14ac:dyDescent="0.3">
      <c r="A10" s="164"/>
      <c r="B10" s="75"/>
      <c r="C10" s="76"/>
      <c r="D10" s="77"/>
      <c r="E10" s="78"/>
      <c r="F10" s="79"/>
      <c r="G10" s="80"/>
      <c r="H10" s="80"/>
      <c r="I10" s="80"/>
      <c r="J10" s="81"/>
    </row>
    <row r="11" spans="1:10" ht="15.75" thickBot="1" x14ac:dyDescent="0.3">
      <c r="A11" s="69" t="s">
        <v>12</v>
      </c>
      <c r="B11" s="66" t="s">
        <v>18</v>
      </c>
      <c r="C11" s="3" t="s">
        <v>29</v>
      </c>
      <c r="D11" s="26" t="s">
        <v>137</v>
      </c>
      <c r="E11" s="10">
        <v>30</v>
      </c>
      <c r="F11" s="18">
        <v>10</v>
      </c>
      <c r="G11" s="67">
        <v>82</v>
      </c>
      <c r="H11" s="67">
        <v>4.5999999999999996</v>
      </c>
      <c r="I11" s="67">
        <v>1.9</v>
      </c>
      <c r="J11" s="68">
        <v>27</v>
      </c>
    </row>
    <row r="12" spans="1:10" ht="15.75" thickBot="1" x14ac:dyDescent="0.3">
      <c r="A12" s="5"/>
      <c r="B12" s="82" t="s">
        <v>37</v>
      </c>
      <c r="C12" s="83" t="s">
        <v>29</v>
      </c>
      <c r="D12" s="84" t="s">
        <v>123</v>
      </c>
      <c r="E12" s="85">
        <v>200</v>
      </c>
      <c r="F12" s="86">
        <v>25</v>
      </c>
      <c r="G12" s="87">
        <v>116</v>
      </c>
      <c r="H12" s="87">
        <v>6.4</v>
      </c>
      <c r="I12" s="87">
        <v>7.2</v>
      </c>
      <c r="J12" s="88">
        <v>10.3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E4+E5+E6+E7+E8+E9+E12+E10+E11</f>
        <v>740</v>
      </c>
      <c r="F21" s="20">
        <f>F4+F5+F6+F7+F8+F9+F12+F10+F11</f>
        <v>70.960000000000008</v>
      </c>
      <c r="G21" s="45">
        <f t="shared" ref="G21:J21" si="0">G4+G5+G6+G7+G8+G9+G12+G10+G11</f>
        <v>777.3</v>
      </c>
      <c r="H21" s="45">
        <f t="shared" si="0"/>
        <v>36.120000000000005</v>
      </c>
      <c r="I21" s="45">
        <f t="shared" si="0"/>
        <v>34.1</v>
      </c>
      <c r="J21" s="44">
        <f t="shared" si="0"/>
        <v>116.05999999999999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22">
    <tabColor theme="7" tint="0.79998168889431442"/>
  </sheetPr>
  <dimension ref="A1:J21"/>
  <sheetViews>
    <sheetView showGridLines="0" showRowColHeaders="0" zoomScale="118" zoomScaleNormal="118" workbookViewId="0">
      <selection activeCell="B4" sqref="B4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44474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2" t="s">
        <v>18</v>
      </c>
      <c r="C4" s="2" t="s">
        <v>29</v>
      </c>
      <c r="D4" s="29" t="s">
        <v>149</v>
      </c>
      <c r="E4" s="15">
        <v>60</v>
      </c>
      <c r="F4" s="21">
        <v>17</v>
      </c>
      <c r="G4" s="36">
        <v>90</v>
      </c>
      <c r="H4" s="36">
        <v>5.2</v>
      </c>
      <c r="I4" s="36">
        <v>3.7</v>
      </c>
      <c r="J4" s="49">
        <v>62</v>
      </c>
    </row>
    <row r="5" spans="1:10" x14ac:dyDescent="0.25">
      <c r="A5" s="164"/>
      <c r="B5" s="33" t="s">
        <v>11</v>
      </c>
      <c r="C5" s="101" t="s">
        <v>147</v>
      </c>
      <c r="D5" s="27" t="s">
        <v>148</v>
      </c>
      <c r="E5" s="34">
        <v>275</v>
      </c>
      <c r="F5" s="21">
        <v>14.75</v>
      </c>
      <c r="G5" s="36">
        <v>276.04000000000002</v>
      </c>
      <c r="H5" s="36">
        <v>10.23</v>
      </c>
      <c r="I5" s="36">
        <v>16.25</v>
      </c>
      <c r="J5" s="49">
        <v>23.6</v>
      </c>
    </row>
    <row r="6" spans="1:10" x14ac:dyDescent="0.25">
      <c r="A6" s="164"/>
      <c r="B6" s="33" t="s">
        <v>37</v>
      </c>
      <c r="C6" s="1" t="s">
        <v>53</v>
      </c>
      <c r="D6" s="27" t="s">
        <v>34</v>
      </c>
      <c r="E6" s="11">
        <v>200</v>
      </c>
      <c r="F6" s="19">
        <v>1.26</v>
      </c>
      <c r="G6" s="42">
        <v>42</v>
      </c>
      <c r="H6" s="42">
        <v>0.2</v>
      </c>
      <c r="I6" s="42">
        <v>0.1</v>
      </c>
      <c r="J6" s="43">
        <v>11.6</v>
      </c>
    </row>
    <row r="7" spans="1:10" x14ac:dyDescent="0.25">
      <c r="A7" s="164"/>
      <c r="B7" s="2" t="s">
        <v>22</v>
      </c>
      <c r="C7" s="1" t="s">
        <v>29</v>
      </c>
      <c r="D7" s="27" t="s">
        <v>33</v>
      </c>
      <c r="E7" s="11">
        <v>20</v>
      </c>
      <c r="F7" s="19">
        <v>0.92</v>
      </c>
      <c r="G7" s="42">
        <v>52.4</v>
      </c>
      <c r="H7" s="42">
        <v>1.5</v>
      </c>
      <c r="I7" s="42">
        <v>0.57999999999999996</v>
      </c>
      <c r="J7" s="43">
        <v>10.28</v>
      </c>
    </row>
    <row r="8" spans="1:10" x14ac:dyDescent="0.25">
      <c r="A8" s="164"/>
      <c r="B8" s="1" t="s">
        <v>22</v>
      </c>
      <c r="C8" s="1" t="s">
        <v>29</v>
      </c>
      <c r="D8" s="27" t="s">
        <v>30</v>
      </c>
      <c r="E8" s="11">
        <v>20</v>
      </c>
      <c r="F8" s="19">
        <v>1.35</v>
      </c>
      <c r="G8" s="42">
        <v>46.4</v>
      </c>
      <c r="H8" s="42">
        <v>1.1200000000000001</v>
      </c>
      <c r="I8" s="42">
        <v>0.22</v>
      </c>
      <c r="J8" s="43">
        <v>9.8800000000000008</v>
      </c>
    </row>
    <row r="9" spans="1:10" x14ac:dyDescent="0.25">
      <c r="A9" s="164"/>
      <c r="B9" s="102"/>
      <c r="C9" s="102"/>
      <c r="D9" s="102"/>
      <c r="E9" s="102"/>
      <c r="F9" s="102"/>
      <c r="G9" s="102"/>
      <c r="H9" s="102"/>
      <c r="I9" s="102"/>
      <c r="J9" s="102"/>
    </row>
    <row r="10" spans="1:10" ht="15.75" thickBot="1" x14ac:dyDescent="0.3">
      <c r="A10" s="164"/>
      <c r="B10" s="75"/>
      <c r="C10" s="76"/>
      <c r="D10" s="77"/>
      <c r="E10" s="78"/>
      <c r="F10" s="79"/>
      <c r="G10" s="80"/>
      <c r="H10" s="80"/>
      <c r="I10" s="80"/>
      <c r="J10" s="81"/>
    </row>
    <row r="11" spans="1:10" ht="15.75" thickBot="1" x14ac:dyDescent="0.3">
      <c r="A11" s="69" t="s">
        <v>12</v>
      </c>
      <c r="B11" s="66" t="s">
        <v>19</v>
      </c>
      <c r="C11" s="3" t="s">
        <v>29</v>
      </c>
      <c r="D11" s="26" t="s">
        <v>101</v>
      </c>
      <c r="E11" s="10">
        <v>300</v>
      </c>
      <c r="F11" s="18">
        <v>57</v>
      </c>
      <c r="G11" s="67">
        <v>115</v>
      </c>
      <c r="H11" s="67">
        <v>0.2</v>
      </c>
      <c r="I11" s="67">
        <v>0.2</v>
      </c>
      <c r="J11" s="68">
        <v>21.8</v>
      </c>
    </row>
    <row r="12" spans="1:10" ht="15.75" thickBot="1" x14ac:dyDescent="0.3">
      <c r="A12" s="5"/>
      <c r="B12" s="82"/>
      <c r="C12" s="83"/>
      <c r="D12" s="84"/>
      <c r="E12" s="85"/>
      <c r="F12" s="86"/>
      <c r="G12" s="87"/>
      <c r="H12" s="87"/>
      <c r="I12" s="87"/>
      <c r="J12" s="88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875</v>
      </c>
      <c r="F21" s="20">
        <f>F4+F5+F6+F7+F8+F9+F10+F11+F12</f>
        <v>92.28</v>
      </c>
      <c r="G21" s="45">
        <f t="shared" ref="G21:J21" si="0">G4+G5+G6+G7+G8+G9+G10+G11+G12</f>
        <v>621.83999999999992</v>
      </c>
      <c r="H21" s="45">
        <f t="shared" si="0"/>
        <v>18.45</v>
      </c>
      <c r="I21" s="45">
        <f t="shared" si="0"/>
        <v>21.049999999999997</v>
      </c>
      <c r="J21" s="44">
        <f t="shared" si="0"/>
        <v>139.16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23">
    <tabColor theme="7" tint="0.79998168889431442"/>
  </sheetPr>
  <dimension ref="A1:J21"/>
  <sheetViews>
    <sheetView showGridLines="0" showRowColHeaders="0" zoomScale="118" zoomScaleNormal="118" workbookViewId="0">
      <selection activeCell="B12" sqref="B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44475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91" t="s">
        <v>14</v>
      </c>
      <c r="C4" s="103" t="s">
        <v>70</v>
      </c>
      <c r="D4" s="103" t="s">
        <v>71</v>
      </c>
      <c r="E4" s="104">
        <v>30</v>
      </c>
      <c r="F4" s="50">
        <v>6.92</v>
      </c>
      <c r="G4" s="47">
        <v>116</v>
      </c>
      <c r="H4" s="47">
        <v>1.7</v>
      </c>
      <c r="I4" s="47">
        <v>9.4</v>
      </c>
      <c r="J4" s="48">
        <v>9.5</v>
      </c>
    </row>
    <row r="5" spans="1:10" x14ac:dyDescent="0.25">
      <c r="A5" s="164"/>
      <c r="B5" s="91" t="s">
        <v>14</v>
      </c>
      <c r="C5" s="1" t="s">
        <v>72</v>
      </c>
      <c r="D5" s="27" t="s">
        <v>73</v>
      </c>
      <c r="E5" s="93">
        <v>15</v>
      </c>
      <c r="F5" s="21">
        <v>9.36</v>
      </c>
      <c r="G5" s="36">
        <v>53.7</v>
      </c>
      <c r="H5" s="36">
        <v>3.48</v>
      </c>
      <c r="I5" s="36">
        <v>4.43</v>
      </c>
      <c r="J5" s="49">
        <v>0</v>
      </c>
    </row>
    <row r="6" spans="1:10" x14ac:dyDescent="0.25">
      <c r="A6" s="164"/>
      <c r="B6" s="33" t="s">
        <v>11</v>
      </c>
      <c r="C6" s="1" t="s">
        <v>74</v>
      </c>
      <c r="D6" s="27" t="s">
        <v>85</v>
      </c>
      <c r="E6" s="11">
        <v>190</v>
      </c>
      <c r="F6" s="19">
        <v>41.21</v>
      </c>
      <c r="G6" s="42">
        <v>310</v>
      </c>
      <c r="H6" s="42">
        <v>31.6</v>
      </c>
      <c r="I6" s="42">
        <v>19.2</v>
      </c>
      <c r="J6" s="43">
        <v>45.3</v>
      </c>
    </row>
    <row r="7" spans="1:10" x14ac:dyDescent="0.25">
      <c r="A7" s="164"/>
      <c r="B7" s="1" t="s">
        <v>22</v>
      </c>
      <c r="C7" s="1" t="s">
        <v>29</v>
      </c>
      <c r="D7" s="27" t="s">
        <v>30</v>
      </c>
      <c r="E7" s="11">
        <v>20</v>
      </c>
      <c r="F7" s="19">
        <v>1.35</v>
      </c>
      <c r="G7" s="42">
        <v>46.4</v>
      </c>
      <c r="H7" s="42">
        <v>1.1200000000000001</v>
      </c>
      <c r="I7" s="42">
        <v>0.22</v>
      </c>
      <c r="J7" s="43">
        <v>9.8800000000000008</v>
      </c>
    </row>
    <row r="8" spans="1:10" x14ac:dyDescent="0.25">
      <c r="A8" s="164"/>
      <c r="B8" s="1" t="s">
        <v>37</v>
      </c>
      <c r="C8" s="1" t="s">
        <v>31</v>
      </c>
      <c r="D8" s="27" t="s">
        <v>32</v>
      </c>
      <c r="E8" s="11">
        <v>200</v>
      </c>
      <c r="F8" s="19">
        <v>3.08</v>
      </c>
      <c r="G8" s="42">
        <v>84</v>
      </c>
      <c r="H8" s="42">
        <v>0.6</v>
      </c>
      <c r="I8" s="42">
        <v>0.1</v>
      </c>
      <c r="J8" s="43">
        <v>29.1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75"/>
      <c r="C10" s="76"/>
      <c r="D10" s="77"/>
      <c r="E10" s="78"/>
      <c r="F10" s="79"/>
      <c r="G10" s="80"/>
      <c r="H10" s="80"/>
      <c r="I10" s="80"/>
      <c r="J10" s="81"/>
    </row>
    <row r="11" spans="1:10" ht="15.75" thickBot="1" x14ac:dyDescent="0.3">
      <c r="A11" s="69" t="s">
        <v>12</v>
      </c>
      <c r="B11" s="82" t="s">
        <v>37</v>
      </c>
      <c r="C11" s="83" t="s">
        <v>29</v>
      </c>
      <c r="D11" s="84" t="s">
        <v>123</v>
      </c>
      <c r="E11" s="85">
        <v>200</v>
      </c>
      <c r="F11" s="86">
        <v>25</v>
      </c>
      <c r="G11" s="87">
        <v>116</v>
      </c>
      <c r="H11" s="87">
        <v>6.4</v>
      </c>
      <c r="I11" s="87">
        <v>7.2</v>
      </c>
      <c r="J11" s="88">
        <v>10.3</v>
      </c>
    </row>
    <row r="12" spans="1:10" ht="15.75" thickBot="1" x14ac:dyDescent="0.3">
      <c r="A12" s="5"/>
      <c r="B12" s="82" t="s">
        <v>18</v>
      </c>
      <c r="C12" s="83" t="s">
        <v>29</v>
      </c>
      <c r="D12" s="84" t="s">
        <v>134</v>
      </c>
      <c r="E12" s="85">
        <v>30</v>
      </c>
      <c r="F12" s="86">
        <v>20</v>
      </c>
      <c r="G12" s="87">
        <v>82</v>
      </c>
      <c r="H12" s="87">
        <v>4.5999999999999996</v>
      </c>
      <c r="I12" s="87">
        <v>1.9</v>
      </c>
      <c r="J12" s="88">
        <v>27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685</v>
      </c>
      <c r="F21" s="20">
        <f>F4+F5+F6+F7+F8+F9+F10+F11+F12</f>
        <v>106.92</v>
      </c>
      <c r="G21" s="45">
        <f t="shared" ref="G21:J21" si="0">G4+G5+G6+G7+G8+G9+G10+G11+G12</f>
        <v>808.1</v>
      </c>
      <c r="H21" s="45">
        <f t="shared" si="0"/>
        <v>49.5</v>
      </c>
      <c r="I21" s="45">
        <f t="shared" si="0"/>
        <v>42.45</v>
      </c>
      <c r="J21" s="44">
        <f t="shared" si="0"/>
        <v>131.07999999999998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4">
    <tabColor theme="7" tint="0.79998168889431442"/>
  </sheetPr>
  <dimension ref="A1:J21"/>
  <sheetViews>
    <sheetView showGridLines="0" showRowColHeaders="0" zoomScale="118" zoomScaleNormal="118" workbookViewId="0">
      <selection activeCell="B4" sqref="B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44476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4" t="s">
        <v>10</v>
      </c>
      <c r="B4" s="91" t="s">
        <v>14</v>
      </c>
      <c r="C4" s="2" t="s">
        <v>29</v>
      </c>
      <c r="D4" s="91" t="s">
        <v>150</v>
      </c>
      <c r="E4" s="105">
        <v>20</v>
      </c>
      <c r="F4" s="106">
        <v>1.79</v>
      </c>
      <c r="G4" s="107">
        <v>46</v>
      </c>
      <c r="H4" s="107">
        <v>0.3</v>
      </c>
      <c r="I4" s="107">
        <v>0.1</v>
      </c>
      <c r="J4" s="107">
        <v>2.2999999999999998</v>
      </c>
    </row>
    <row r="5" spans="1:10" x14ac:dyDescent="0.25">
      <c r="A5" s="164"/>
      <c r="B5" s="32" t="s">
        <v>11</v>
      </c>
      <c r="C5" s="2" t="s">
        <v>78</v>
      </c>
      <c r="D5" s="29" t="s">
        <v>79</v>
      </c>
      <c r="E5" s="34">
        <v>100</v>
      </c>
      <c r="F5" s="21">
        <v>43.5</v>
      </c>
      <c r="G5" s="36">
        <v>78</v>
      </c>
      <c r="H5" s="36">
        <v>13.8</v>
      </c>
      <c r="I5" s="36">
        <v>1.2</v>
      </c>
      <c r="J5" s="49">
        <v>78</v>
      </c>
    </row>
    <row r="6" spans="1:10" x14ac:dyDescent="0.25">
      <c r="A6" s="164"/>
      <c r="B6" s="33" t="s">
        <v>17</v>
      </c>
      <c r="C6" s="1" t="s">
        <v>80</v>
      </c>
      <c r="D6" s="27" t="s">
        <v>81</v>
      </c>
      <c r="E6" s="11">
        <v>150</v>
      </c>
      <c r="F6" s="19">
        <v>10.029999999999999</v>
      </c>
      <c r="G6" s="42">
        <v>102</v>
      </c>
      <c r="H6" s="42">
        <v>3.15</v>
      </c>
      <c r="I6" s="42">
        <v>6</v>
      </c>
      <c r="J6" s="43">
        <v>9.15</v>
      </c>
    </row>
    <row r="7" spans="1:10" x14ac:dyDescent="0.25">
      <c r="A7" s="164"/>
      <c r="B7" s="1" t="s">
        <v>22</v>
      </c>
      <c r="C7" s="1" t="s">
        <v>29</v>
      </c>
      <c r="D7" s="27" t="s">
        <v>30</v>
      </c>
      <c r="E7" s="11">
        <v>20</v>
      </c>
      <c r="F7" s="19">
        <v>1.35</v>
      </c>
      <c r="G7" s="42">
        <v>46.4</v>
      </c>
      <c r="H7" s="42">
        <v>1.1200000000000001</v>
      </c>
      <c r="I7" s="42">
        <v>0.22</v>
      </c>
      <c r="J7" s="43">
        <v>9.8800000000000008</v>
      </c>
    </row>
    <row r="8" spans="1:10" x14ac:dyDescent="0.25">
      <c r="A8" s="164"/>
      <c r="B8" s="1" t="s">
        <v>22</v>
      </c>
      <c r="C8" s="1" t="s">
        <v>29</v>
      </c>
      <c r="D8" s="27" t="s">
        <v>33</v>
      </c>
      <c r="E8" s="11">
        <v>20</v>
      </c>
      <c r="F8" s="19">
        <v>0.92</v>
      </c>
      <c r="G8" s="42">
        <v>52.4</v>
      </c>
      <c r="H8" s="42">
        <v>1.5</v>
      </c>
      <c r="I8" s="42">
        <v>0.57999999999999996</v>
      </c>
      <c r="J8" s="43">
        <v>10.28</v>
      </c>
    </row>
    <row r="9" spans="1:10" x14ac:dyDescent="0.25">
      <c r="A9" s="164"/>
      <c r="B9" s="33" t="s">
        <v>37</v>
      </c>
      <c r="C9" s="1" t="s">
        <v>29</v>
      </c>
      <c r="D9" s="27" t="s">
        <v>146</v>
      </c>
      <c r="E9" s="11">
        <v>200</v>
      </c>
      <c r="F9" s="19">
        <v>27</v>
      </c>
      <c r="G9" s="42">
        <v>116</v>
      </c>
      <c r="H9" s="42">
        <v>6.4</v>
      </c>
      <c r="I9" s="42">
        <v>7.2</v>
      </c>
      <c r="J9" s="43">
        <v>10.3</v>
      </c>
    </row>
    <row r="10" spans="1:10" ht="15.75" thickBot="1" x14ac:dyDescent="0.3">
      <c r="A10" s="164"/>
      <c r="B10" s="32"/>
      <c r="C10" s="2"/>
      <c r="D10" s="29"/>
      <c r="E10" s="15"/>
      <c r="F10" s="21"/>
      <c r="G10" s="36"/>
      <c r="H10" s="36"/>
      <c r="I10" s="36"/>
      <c r="J10" s="49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104</v>
      </c>
      <c r="E11" s="10">
        <v>200</v>
      </c>
      <c r="F11" s="18">
        <v>28.2</v>
      </c>
      <c r="G11" s="67">
        <v>115</v>
      </c>
      <c r="H11" s="67">
        <v>0.2</v>
      </c>
      <c r="I11" s="67">
        <v>0.2</v>
      </c>
      <c r="J11" s="68">
        <v>21.8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710</v>
      </c>
      <c r="F21" s="20">
        <f>F4+F5+F6+F7+F8+F9+F10+F11+F12</f>
        <v>112.79</v>
      </c>
      <c r="G21" s="45">
        <f t="shared" ref="G21:J21" si="0">G4+G5+G6+G7+G8+G9+G10+G11+G12</f>
        <v>555.79999999999995</v>
      </c>
      <c r="H21" s="45">
        <f t="shared" si="0"/>
        <v>26.470000000000002</v>
      </c>
      <c r="I21" s="45">
        <f t="shared" si="0"/>
        <v>15.5</v>
      </c>
      <c r="J21" s="44">
        <f t="shared" si="0"/>
        <v>141.71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25">
    <tabColor theme="7" tint="0.79998168889431442"/>
  </sheetPr>
  <dimension ref="A1:J21"/>
  <sheetViews>
    <sheetView showGridLines="0" showRowColHeaders="0" zoomScale="118" zoomScaleNormal="118" workbookViewId="0">
      <selection activeCell="B5" sqref="B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44477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4" t="s">
        <v>10</v>
      </c>
      <c r="B4" s="31" t="s">
        <v>14</v>
      </c>
      <c r="C4" s="31" t="s">
        <v>76</v>
      </c>
      <c r="D4" s="31" t="s">
        <v>151</v>
      </c>
      <c r="E4" s="35">
        <v>30</v>
      </c>
      <c r="F4" s="50">
        <v>2.85</v>
      </c>
      <c r="G4" s="47">
        <f>65/100*30</f>
        <v>19.5</v>
      </c>
      <c r="H4" s="47">
        <f>0.7/100*30</f>
        <v>0.20999999999999996</v>
      </c>
      <c r="I4" s="47">
        <f>0.3/100*30</f>
        <v>0.09</v>
      </c>
      <c r="J4" s="48">
        <f>1.9/100*30</f>
        <v>0.56999999999999995</v>
      </c>
    </row>
    <row r="5" spans="1:10" x14ac:dyDescent="0.25">
      <c r="A5" s="164"/>
      <c r="B5" s="33" t="s">
        <v>11</v>
      </c>
      <c r="C5" s="109" t="s">
        <v>86</v>
      </c>
      <c r="D5" s="29" t="s">
        <v>87</v>
      </c>
      <c r="E5" s="108">
        <v>100</v>
      </c>
      <c r="F5" s="21">
        <v>21.08</v>
      </c>
      <c r="G5" s="36">
        <v>222.85</v>
      </c>
      <c r="H5" s="36">
        <v>13.8</v>
      </c>
      <c r="I5" s="36">
        <v>14.07</v>
      </c>
      <c r="J5" s="49">
        <v>10.210000000000001</v>
      </c>
    </row>
    <row r="6" spans="1:10" x14ac:dyDescent="0.25">
      <c r="A6" s="164"/>
      <c r="B6" s="33" t="s">
        <v>17</v>
      </c>
      <c r="C6" s="1" t="s">
        <v>88</v>
      </c>
      <c r="D6" s="27" t="s">
        <v>89</v>
      </c>
      <c r="E6" s="11">
        <v>150</v>
      </c>
      <c r="F6" s="19">
        <v>5.79</v>
      </c>
      <c r="G6" s="42">
        <v>145.94999999999999</v>
      </c>
      <c r="H6" s="42">
        <v>3.24</v>
      </c>
      <c r="I6" s="42">
        <v>4.74</v>
      </c>
      <c r="J6" s="43">
        <v>22.58</v>
      </c>
    </row>
    <row r="7" spans="1:10" x14ac:dyDescent="0.25">
      <c r="A7" s="164"/>
      <c r="B7" s="1" t="s">
        <v>22</v>
      </c>
      <c r="C7" s="1" t="s">
        <v>29</v>
      </c>
      <c r="D7" s="27" t="s">
        <v>30</v>
      </c>
      <c r="E7" s="11">
        <v>20</v>
      </c>
      <c r="F7" s="19">
        <v>1.35</v>
      </c>
      <c r="G7" s="42">
        <v>46.4</v>
      </c>
      <c r="H7" s="42">
        <v>1.1200000000000001</v>
      </c>
      <c r="I7" s="42">
        <v>0.22</v>
      </c>
      <c r="J7" s="43">
        <v>9.8800000000000008</v>
      </c>
    </row>
    <row r="8" spans="1:10" x14ac:dyDescent="0.25">
      <c r="A8" s="164"/>
      <c r="B8" s="1" t="s">
        <v>22</v>
      </c>
      <c r="C8" s="1" t="s">
        <v>29</v>
      </c>
      <c r="D8" s="27" t="s">
        <v>33</v>
      </c>
      <c r="E8" s="15">
        <v>20</v>
      </c>
      <c r="F8" s="19">
        <v>0.92</v>
      </c>
      <c r="G8" s="42">
        <v>52.4</v>
      </c>
      <c r="H8" s="42">
        <v>1.5</v>
      </c>
      <c r="I8" s="42">
        <v>0.57999999999999996</v>
      </c>
      <c r="J8" s="43">
        <v>10.28</v>
      </c>
    </row>
    <row r="9" spans="1:10" x14ac:dyDescent="0.25">
      <c r="A9" s="164"/>
      <c r="B9" s="1" t="s">
        <v>37</v>
      </c>
      <c r="C9" s="1" t="s">
        <v>31</v>
      </c>
      <c r="D9" s="27" t="s">
        <v>90</v>
      </c>
      <c r="E9" s="11">
        <v>200</v>
      </c>
      <c r="F9" s="19">
        <v>3.96</v>
      </c>
      <c r="G9" s="42">
        <v>84</v>
      </c>
      <c r="H9" s="42">
        <v>0.6</v>
      </c>
      <c r="I9" s="42">
        <v>0.1</v>
      </c>
      <c r="J9" s="43">
        <v>29.1</v>
      </c>
    </row>
    <row r="10" spans="1:10" ht="15.75" thickBot="1" x14ac:dyDescent="0.3">
      <c r="A10" s="164"/>
      <c r="B10" s="75"/>
      <c r="C10" s="76"/>
      <c r="D10" s="77"/>
      <c r="E10" s="78"/>
      <c r="F10" s="79"/>
      <c r="G10" s="80"/>
      <c r="H10" s="80"/>
      <c r="I10" s="80"/>
      <c r="J10" s="81"/>
    </row>
    <row r="11" spans="1:10" x14ac:dyDescent="0.25">
      <c r="A11" s="69" t="s">
        <v>12</v>
      </c>
      <c r="B11" s="66" t="s">
        <v>18</v>
      </c>
      <c r="C11" s="3" t="s">
        <v>29</v>
      </c>
      <c r="D11" s="26" t="s">
        <v>91</v>
      </c>
      <c r="E11" s="10">
        <v>50</v>
      </c>
      <c r="F11" s="18">
        <v>8.6</v>
      </c>
      <c r="G11" s="67">
        <v>90</v>
      </c>
      <c r="H11" s="67">
        <v>2.6</v>
      </c>
      <c r="I11" s="67">
        <v>3.7</v>
      </c>
      <c r="J11" s="68">
        <v>42.04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570</v>
      </c>
      <c r="F21" s="20">
        <f>F4+F5+F6+F7+F8+F9+F10+F11+F12</f>
        <v>44.550000000000004</v>
      </c>
      <c r="G21" s="45">
        <f t="shared" ref="G21:J21" si="0">G4+G5+G6+G7+G8+G9+G10+G11+G12</f>
        <v>661.09999999999991</v>
      </c>
      <c r="H21" s="45">
        <f t="shared" si="0"/>
        <v>23.070000000000004</v>
      </c>
      <c r="I21" s="45">
        <f t="shared" si="0"/>
        <v>23.499999999999996</v>
      </c>
      <c r="J21" s="44">
        <f t="shared" si="0"/>
        <v>124.66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26">
    <tabColor theme="7" tint="0.79998168889431442"/>
  </sheetPr>
  <dimension ref="A1:J21"/>
  <sheetViews>
    <sheetView showGridLines="0" showRowColHeaders="0" zoomScale="118" zoomScaleNormal="118" workbookViewId="0">
      <selection activeCell="B11" sqref="B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44480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4" t="s">
        <v>10</v>
      </c>
      <c r="B4" s="31" t="s">
        <v>14</v>
      </c>
      <c r="C4" s="31" t="s">
        <v>27</v>
      </c>
      <c r="D4" s="31" t="s">
        <v>92</v>
      </c>
      <c r="E4" s="35">
        <v>15</v>
      </c>
      <c r="F4" s="50">
        <v>9.36</v>
      </c>
      <c r="G4" s="47">
        <v>53.7</v>
      </c>
      <c r="H4" s="47">
        <v>3.48</v>
      </c>
      <c r="I4" s="47">
        <v>4.43</v>
      </c>
      <c r="J4" s="48">
        <v>0</v>
      </c>
    </row>
    <row r="5" spans="1:10" x14ac:dyDescent="0.25">
      <c r="A5" s="164"/>
      <c r="B5" s="33" t="s">
        <v>11</v>
      </c>
      <c r="C5" s="2" t="s">
        <v>93</v>
      </c>
      <c r="D5" s="29" t="s">
        <v>94</v>
      </c>
      <c r="E5" s="34">
        <v>100</v>
      </c>
      <c r="F5" s="21">
        <v>25.09</v>
      </c>
      <c r="G5" s="36">
        <v>499</v>
      </c>
      <c r="H5" s="36">
        <v>10.6</v>
      </c>
      <c r="I5" s="36">
        <v>17.3</v>
      </c>
      <c r="J5" s="49">
        <v>0.2</v>
      </c>
    </row>
    <row r="6" spans="1:10" x14ac:dyDescent="0.25">
      <c r="A6" s="164"/>
      <c r="B6" s="33" t="s">
        <v>17</v>
      </c>
      <c r="C6" s="1" t="s">
        <v>51</v>
      </c>
      <c r="D6" s="27" t="s">
        <v>52</v>
      </c>
      <c r="E6" s="11">
        <v>150</v>
      </c>
      <c r="F6" s="19">
        <v>5.71</v>
      </c>
      <c r="G6" s="42">
        <v>190.35</v>
      </c>
      <c r="H6" s="42">
        <v>5.55</v>
      </c>
      <c r="I6" s="42">
        <v>0.45</v>
      </c>
      <c r="J6" s="43">
        <v>29.57</v>
      </c>
    </row>
    <row r="7" spans="1:10" x14ac:dyDescent="0.25">
      <c r="A7" s="164"/>
      <c r="B7" s="1" t="s">
        <v>37</v>
      </c>
      <c r="C7" s="1" t="s">
        <v>39</v>
      </c>
      <c r="D7" s="27" t="s">
        <v>40</v>
      </c>
      <c r="E7" s="11">
        <v>200</v>
      </c>
      <c r="F7" s="19">
        <v>9.74</v>
      </c>
      <c r="G7" s="42">
        <v>122</v>
      </c>
      <c r="H7" s="42">
        <v>3.2</v>
      </c>
      <c r="I7" s="42">
        <v>3.6</v>
      </c>
      <c r="J7" s="43">
        <v>19.2</v>
      </c>
    </row>
    <row r="8" spans="1:10" x14ac:dyDescent="0.25">
      <c r="A8" s="164"/>
      <c r="B8" s="1" t="s">
        <v>22</v>
      </c>
      <c r="C8" s="1" t="s">
        <v>29</v>
      </c>
      <c r="D8" s="27" t="s">
        <v>30</v>
      </c>
      <c r="E8" s="15">
        <v>20</v>
      </c>
      <c r="F8" s="19">
        <v>1.35</v>
      </c>
      <c r="G8" s="42">
        <v>46.4</v>
      </c>
      <c r="H8" s="42">
        <v>1.1200000000000001</v>
      </c>
      <c r="I8" s="42">
        <v>0.22</v>
      </c>
      <c r="J8" s="43">
        <v>9.8800000000000008</v>
      </c>
    </row>
    <row r="9" spans="1:10" x14ac:dyDescent="0.25">
      <c r="A9" s="164"/>
      <c r="B9" s="1" t="s">
        <v>22</v>
      </c>
      <c r="C9" s="1" t="s">
        <v>29</v>
      </c>
      <c r="D9" s="27" t="s">
        <v>33</v>
      </c>
      <c r="E9" s="15">
        <v>20</v>
      </c>
      <c r="F9" s="19">
        <v>0.92</v>
      </c>
      <c r="G9" s="42">
        <v>52.4</v>
      </c>
      <c r="H9" s="42">
        <v>1.5</v>
      </c>
      <c r="I9" s="42">
        <v>0.57999999999999996</v>
      </c>
      <c r="J9" s="43">
        <v>10.28</v>
      </c>
    </row>
    <row r="10" spans="1:10" ht="15.75" thickBot="1" x14ac:dyDescent="0.3">
      <c r="A10" s="164"/>
      <c r="B10" s="75"/>
      <c r="C10" s="76"/>
      <c r="D10" s="77"/>
      <c r="E10" s="78"/>
      <c r="F10" s="79"/>
      <c r="G10" s="80"/>
      <c r="H10" s="80"/>
      <c r="I10" s="80"/>
      <c r="J10" s="81"/>
    </row>
    <row r="11" spans="1:10" x14ac:dyDescent="0.25">
      <c r="A11" s="69" t="s">
        <v>12</v>
      </c>
      <c r="B11" s="3" t="s">
        <v>37</v>
      </c>
      <c r="C11" s="3" t="s">
        <v>82</v>
      </c>
      <c r="D11" s="26" t="s">
        <v>83</v>
      </c>
      <c r="E11" s="10">
        <v>200</v>
      </c>
      <c r="F11" s="18">
        <v>27</v>
      </c>
      <c r="G11" s="67">
        <v>86</v>
      </c>
      <c r="H11" s="67">
        <v>0.1</v>
      </c>
      <c r="I11" s="67">
        <v>0.1</v>
      </c>
      <c r="J11" s="68">
        <v>20.2</v>
      </c>
    </row>
    <row r="12" spans="1:10" ht="15.75" thickBot="1" x14ac:dyDescent="0.3">
      <c r="A12" s="5"/>
      <c r="B12" s="64" t="s">
        <v>18</v>
      </c>
      <c r="C12" s="52" t="s">
        <v>29</v>
      </c>
      <c r="D12" s="53" t="s">
        <v>95</v>
      </c>
      <c r="E12" s="54">
        <v>30</v>
      </c>
      <c r="F12" s="62">
        <v>10</v>
      </c>
      <c r="G12" s="56">
        <v>86</v>
      </c>
      <c r="H12" s="56">
        <v>2</v>
      </c>
      <c r="I12" s="56">
        <v>3.6</v>
      </c>
      <c r="J12" s="57">
        <v>42.04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735</v>
      </c>
      <c r="F21" s="20">
        <f t="shared" si="0"/>
        <v>89.170000000000016</v>
      </c>
      <c r="G21" s="45">
        <f t="shared" si="0"/>
        <v>1135.8499999999999</v>
      </c>
      <c r="H21" s="45">
        <f t="shared" si="0"/>
        <v>27.55</v>
      </c>
      <c r="I21" s="45">
        <f t="shared" si="0"/>
        <v>30.28</v>
      </c>
      <c r="J21" s="44">
        <f t="shared" si="0"/>
        <v>131.37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27">
    <tabColor theme="7" tint="0.79998168889431442"/>
  </sheetPr>
  <dimension ref="A1:J21"/>
  <sheetViews>
    <sheetView showGridLines="0" showRowColHeaders="0" zoomScale="118" zoomScaleNormal="118" workbookViewId="0">
      <selection activeCell="B5" sqref="B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44481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4" t="s">
        <v>10</v>
      </c>
      <c r="B4" s="31" t="s">
        <v>14</v>
      </c>
      <c r="C4" s="31" t="s">
        <v>96</v>
      </c>
      <c r="D4" s="31" t="s">
        <v>97</v>
      </c>
      <c r="E4" s="35">
        <v>60</v>
      </c>
      <c r="F4" s="50">
        <v>9.0399999999999991</v>
      </c>
      <c r="G4" s="47">
        <v>141</v>
      </c>
      <c r="H4" s="47">
        <v>4.8</v>
      </c>
      <c r="I4" s="47">
        <v>10.7</v>
      </c>
      <c r="J4" s="48">
        <v>6.5</v>
      </c>
    </row>
    <row r="5" spans="1:10" x14ac:dyDescent="0.25">
      <c r="A5" s="164"/>
      <c r="B5" s="33" t="s">
        <v>11</v>
      </c>
      <c r="C5" s="2" t="s">
        <v>98</v>
      </c>
      <c r="D5" s="29" t="s">
        <v>99</v>
      </c>
      <c r="E5" s="34">
        <v>100</v>
      </c>
      <c r="F5" s="21">
        <v>19.940000000000001</v>
      </c>
      <c r="G5" s="36">
        <v>168</v>
      </c>
      <c r="H5" s="36">
        <v>12.8</v>
      </c>
      <c r="I5" s="36">
        <v>6.4</v>
      </c>
      <c r="J5" s="49">
        <v>14.8</v>
      </c>
    </row>
    <row r="6" spans="1:10" x14ac:dyDescent="0.25">
      <c r="A6" s="164"/>
      <c r="B6" s="33" t="s">
        <v>17</v>
      </c>
      <c r="C6" s="1" t="s">
        <v>80</v>
      </c>
      <c r="D6" s="27" t="s">
        <v>81</v>
      </c>
      <c r="E6" s="11">
        <v>150</v>
      </c>
      <c r="F6" s="19">
        <v>10.029999999999999</v>
      </c>
      <c r="G6" s="42">
        <v>102</v>
      </c>
      <c r="H6" s="42">
        <v>3.15</v>
      </c>
      <c r="I6" s="42">
        <v>6</v>
      </c>
      <c r="J6" s="43">
        <v>9.15</v>
      </c>
    </row>
    <row r="7" spans="1:10" x14ac:dyDescent="0.25">
      <c r="A7" s="164"/>
      <c r="B7" s="1" t="s">
        <v>37</v>
      </c>
      <c r="C7" s="1" t="s">
        <v>31</v>
      </c>
      <c r="D7" s="27" t="s">
        <v>32</v>
      </c>
      <c r="E7" s="11">
        <v>200</v>
      </c>
      <c r="F7" s="19">
        <v>3.35</v>
      </c>
      <c r="G7" s="42">
        <v>84</v>
      </c>
      <c r="H7" s="42">
        <v>0.6</v>
      </c>
      <c r="I7" s="42">
        <v>0.1</v>
      </c>
      <c r="J7" s="43">
        <v>20.100000000000001</v>
      </c>
    </row>
    <row r="8" spans="1:10" x14ac:dyDescent="0.25">
      <c r="A8" s="164"/>
      <c r="B8" s="1" t="s">
        <v>22</v>
      </c>
      <c r="C8" s="1" t="s">
        <v>29</v>
      </c>
      <c r="D8" s="27" t="s">
        <v>30</v>
      </c>
      <c r="E8" s="15">
        <v>20</v>
      </c>
      <c r="F8" s="19">
        <v>1.35</v>
      </c>
      <c r="G8" s="42">
        <v>46.4</v>
      </c>
      <c r="H8" s="42">
        <v>1.1200000000000001</v>
      </c>
      <c r="I8" s="42">
        <v>0.22</v>
      </c>
      <c r="J8" s="43">
        <v>9.8800000000000008</v>
      </c>
    </row>
    <row r="9" spans="1:10" x14ac:dyDescent="0.25">
      <c r="A9" s="164"/>
      <c r="B9" s="1" t="s">
        <v>22</v>
      </c>
      <c r="C9" s="1" t="s">
        <v>29</v>
      </c>
      <c r="D9" s="27" t="s">
        <v>33</v>
      </c>
      <c r="E9" s="11">
        <v>20</v>
      </c>
      <c r="F9" s="19">
        <v>0.92</v>
      </c>
      <c r="G9" s="42">
        <v>52.4</v>
      </c>
      <c r="H9" s="42">
        <v>1.5</v>
      </c>
      <c r="I9" s="42">
        <v>0.57999999999999996</v>
      </c>
      <c r="J9" s="43">
        <v>10.28</v>
      </c>
    </row>
    <row r="10" spans="1:10" ht="15.75" thickBot="1" x14ac:dyDescent="0.3">
      <c r="A10" s="164"/>
      <c r="B10" s="61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37</v>
      </c>
      <c r="C11" s="3" t="s">
        <v>29</v>
      </c>
      <c r="D11" s="26" t="s">
        <v>123</v>
      </c>
      <c r="E11" s="10">
        <v>200</v>
      </c>
      <c r="F11" s="18">
        <v>25</v>
      </c>
      <c r="G11" s="67">
        <v>116</v>
      </c>
      <c r="H11" s="67">
        <v>6.4</v>
      </c>
      <c r="I11" s="67">
        <v>7.2</v>
      </c>
      <c r="J11" s="68">
        <v>10.3</v>
      </c>
    </row>
    <row r="12" spans="1:10" ht="30.75" thickBot="1" x14ac:dyDescent="0.3">
      <c r="A12" s="5"/>
      <c r="B12" s="61" t="s">
        <v>18</v>
      </c>
      <c r="C12" s="52" t="s">
        <v>29</v>
      </c>
      <c r="D12" s="53" t="s">
        <v>152</v>
      </c>
      <c r="E12" s="54">
        <v>44</v>
      </c>
      <c r="F12" s="62">
        <v>7.28</v>
      </c>
      <c r="G12" s="56">
        <v>46</v>
      </c>
      <c r="H12" s="56">
        <v>2.6</v>
      </c>
      <c r="I12" s="56">
        <v>3.7</v>
      </c>
      <c r="J12" s="57">
        <v>42.04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794</v>
      </c>
      <c r="F21" s="20">
        <f t="shared" si="0"/>
        <v>76.91</v>
      </c>
      <c r="G21" s="45">
        <f t="shared" si="0"/>
        <v>755.8</v>
      </c>
      <c r="H21" s="45">
        <f t="shared" si="0"/>
        <v>32.970000000000006</v>
      </c>
      <c r="I21" s="45">
        <f t="shared" si="0"/>
        <v>34.9</v>
      </c>
      <c r="J21" s="44">
        <f t="shared" si="0"/>
        <v>123.05000000000001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28">
    <tabColor theme="7" tint="0.79998168889431442"/>
  </sheetPr>
  <dimension ref="A1:J21"/>
  <sheetViews>
    <sheetView showGridLines="0" showRowColHeaders="0" zoomScale="118" zoomScaleNormal="118" workbookViewId="0">
      <selection activeCell="B4" sqref="B4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44482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4" t="s">
        <v>10</v>
      </c>
      <c r="B4" s="31" t="s">
        <v>14</v>
      </c>
      <c r="C4" s="31" t="s">
        <v>70</v>
      </c>
      <c r="D4" s="31" t="s">
        <v>71</v>
      </c>
      <c r="E4" s="35">
        <v>30</v>
      </c>
      <c r="F4" s="50">
        <v>6.08</v>
      </c>
      <c r="G4" s="47">
        <v>116</v>
      </c>
      <c r="H4" s="47">
        <v>1.7</v>
      </c>
      <c r="I4" s="47">
        <v>9.4</v>
      </c>
      <c r="J4" s="48">
        <v>9.5</v>
      </c>
    </row>
    <row r="5" spans="1:10" x14ac:dyDescent="0.25">
      <c r="A5" s="164"/>
      <c r="B5" s="33" t="s">
        <v>14</v>
      </c>
      <c r="C5" s="2" t="s">
        <v>72</v>
      </c>
      <c r="D5" s="29" t="s">
        <v>73</v>
      </c>
      <c r="E5" s="34">
        <v>15</v>
      </c>
      <c r="F5" s="21">
        <v>9.36</v>
      </c>
      <c r="G5" s="36">
        <v>53.7</v>
      </c>
      <c r="H5" s="36">
        <v>3.48</v>
      </c>
      <c r="I5" s="36">
        <v>4.43</v>
      </c>
      <c r="J5" s="49">
        <v>0</v>
      </c>
    </row>
    <row r="6" spans="1:10" ht="30" x14ac:dyDescent="0.25">
      <c r="A6" s="164"/>
      <c r="B6" s="33" t="s">
        <v>11</v>
      </c>
      <c r="C6" s="2" t="s">
        <v>153</v>
      </c>
      <c r="D6" s="29" t="s">
        <v>154</v>
      </c>
      <c r="E6" s="34">
        <v>275</v>
      </c>
      <c r="F6" s="21">
        <v>21.48</v>
      </c>
      <c r="G6" s="36">
        <v>159.1</v>
      </c>
      <c r="H6" s="36">
        <v>15.5</v>
      </c>
      <c r="I6" s="36">
        <v>15.9</v>
      </c>
      <c r="J6" s="49">
        <v>18.7</v>
      </c>
    </row>
    <row r="7" spans="1:10" x14ac:dyDescent="0.25">
      <c r="A7" s="164"/>
      <c r="B7" s="1" t="s">
        <v>37</v>
      </c>
      <c r="C7" s="1" t="s">
        <v>53</v>
      </c>
      <c r="D7" s="27" t="s">
        <v>144</v>
      </c>
      <c r="E7" s="11">
        <v>200</v>
      </c>
      <c r="F7" s="19">
        <v>2.57</v>
      </c>
      <c r="G7" s="42">
        <v>42</v>
      </c>
      <c r="H7" s="42">
        <v>0.2</v>
      </c>
      <c r="I7" s="42">
        <v>0.1</v>
      </c>
      <c r="J7" s="43">
        <v>11.6</v>
      </c>
    </row>
    <row r="8" spans="1:10" x14ac:dyDescent="0.25">
      <c r="A8" s="164"/>
      <c r="B8" s="1" t="s">
        <v>22</v>
      </c>
      <c r="C8" s="1" t="s">
        <v>29</v>
      </c>
      <c r="D8" s="27" t="s">
        <v>30</v>
      </c>
      <c r="E8" s="15">
        <v>20</v>
      </c>
      <c r="F8" s="19">
        <v>1.35</v>
      </c>
      <c r="G8" s="42">
        <v>46.4</v>
      </c>
      <c r="H8" s="42">
        <v>1.1200000000000001</v>
      </c>
      <c r="I8" s="42">
        <v>0.22</v>
      </c>
      <c r="J8" s="43">
        <v>9.8800000000000008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61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3" t="s">
        <v>37</v>
      </c>
      <c r="C11" s="3" t="s">
        <v>82</v>
      </c>
      <c r="D11" s="26" t="s">
        <v>83</v>
      </c>
      <c r="E11" s="10">
        <v>200</v>
      </c>
      <c r="F11" s="18">
        <v>27</v>
      </c>
      <c r="G11" s="67">
        <v>86</v>
      </c>
      <c r="H11" s="67">
        <v>0.1</v>
      </c>
      <c r="I11" s="67">
        <v>0.1</v>
      </c>
      <c r="J11" s="68">
        <v>20.2</v>
      </c>
    </row>
    <row r="12" spans="1:10" ht="15.75" thickBot="1" x14ac:dyDescent="0.3">
      <c r="A12" s="5"/>
      <c r="B12" s="64" t="s">
        <v>18</v>
      </c>
      <c r="C12" s="52" t="s">
        <v>29</v>
      </c>
      <c r="D12" s="53" t="s">
        <v>134</v>
      </c>
      <c r="E12" s="54">
        <v>30</v>
      </c>
      <c r="F12" s="62">
        <v>20</v>
      </c>
      <c r="G12" s="56">
        <v>82</v>
      </c>
      <c r="H12" s="56">
        <v>4.5999999999999996</v>
      </c>
      <c r="I12" s="56">
        <v>1.9</v>
      </c>
      <c r="J12" s="57">
        <v>27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770</v>
      </c>
      <c r="F21" s="20">
        <f t="shared" si="0"/>
        <v>87.84</v>
      </c>
      <c r="G21" s="45">
        <f t="shared" si="0"/>
        <v>585.19999999999993</v>
      </c>
      <c r="H21" s="45">
        <f t="shared" si="0"/>
        <v>26.700000000000003</v>
      </c>
      <c r="I21" s="45">
        <f t="shared" si="0"/>
        <v>32.050000000000004</v>
      </c>
      <c r="J21" s="44">
        <f t="shared" si="0"/>
        <v>96.88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29">
    <tabColor theme="7" tint="0.79998168889431442"/>
  </sheetPr>
  <dimension ref="A1:J21"/>
  <sheetViews>
    <sheetView showGridLines="0" showRowColHeaders="0" zoomScale="118" zoomScaleNormal="118" workbookViewId="0">
      <selection activeCell="B4" sqref="B4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44483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2" t="s">
        <v>11</v>
      </c>
      <c r="C4" s="2" t="s">
        <v>121</v>
      </c>
      <c r="D4" s="29" t="s">
        <v>122</v>
      </c>
      <c r="E4" s="34">
        <v>100</v>
      </c>
      <c r="F4" s="21">
        <v>19.850000000000001</v>
      </c>
      <c r="G4" s="36">
        <v>129</v>
      </c>
      <c r="H4" s="36">
        <v>8.6999999999999993</v>
      </c>
      <c r="I4" s="36">
        <v>8.6</v>
      </c>
      <c r="J4" s="49">
        <v>4.2</v>
      </c>
    </row>
    <row r="5" spans="1:10" x14ac:dyDescent="0.25">
      <c r="A5" s="164"/>
      <c r="B5" s="33" t="s">
        <v>17</v>
      </c>
      <c r="C5" s="1" t="s">
        <v>80</v>
      </c>
      <c r="D5" s="27" t="s">
        <v>81</v>
      </c>
      <c r="E5" s="11">
        <v>150</v>
      </c>
      <c r="F5" s="19">
        <v>10.029999999999999</v>
      </c>
      <c r="G5" s="42">
        <v>102</v>
      </c>
      <c r="H5" s="42">
        <v>3.15</v>
      </c>
      <c r="I5" s="42">
        <v>6</v>
      </c>
      <c r="J5" s="43">
        <v>9.15</v>
      </c>
    </row>
    <row r="6" spans="1:10" x14ac:dyDescent="0.25">
      <c r="A6" s="164"/>
      <c r="B6" s="1" t="s">
        <v>37</v>
      </c>
      <c r="C6" s="1" t="s">
        <v>60</v>
      </c>
      <c r="D6" s="27" t="s">
        <v>61</v>
      </c>
      <c r="E6" s="11">
        <v>200</v>
      </c>
      <c r="F6" s="19">
        <v>3.6</v>
      </c>
      <c r="G6" s="42">
        <v>60</v>
      </c>
      <c r="H6" s="42">
        <v>0</v>
      </c>
      <c r="I6" s="42">
        <v>0</v>
      </c>
      <c r="J6" s="43">
        <v>15</v>
      </c>
    </row>
    <row r="7" spans="1:10" x14ac:dyDescent="0.25">
      <c r="A7" s="164"/>
      <c r="B7" s="2" t="s">
        <v>22</v>
      </c>
      <c r="C7" s="1" t="s">
        <v>29</v>
      </c>
      <c r="D7" s="27" t="s">
        <v>30</v>
      </c>
      <c r="E7" s="15">
        <v>20</v>
      </c>
      <c r="F7" s="19">
        <v>1.35</v>
      </c>
      <c r="G7" s="42">
        <v>46.4</v>
      </c>
      <c r="H7" s="42">
        <v>1.1200000000000001</v>
      </c>
      <c r="I7" s="42">
        <v>0.22</v>
      </c>
      <c r="J7" s="43">
        <v>9.8800000000000008</v>
      </c>
    </row>
    <row r="8" spans="1:10" x14ac:dyDescent="0.25">
      <c r="A8" s="164"/>
      <c r="B8" s="1" t="s">
        <v>22</v>
      </c>
      <c r="C8" s="1" t="s">
        <v>29</v>
      </c>
      <c r="D8" s="27" t="s">
        <v>33</v>
      </c>
      <c r="E8" s="11">
        <v>20</v>
      </c>
      <c r="F8" s="19">
        <v>0.92</v>
      </c>
      <c r="G8" s="42">
        <v>52.4</v>
      </c>
      <c r="H8" s="42">
        <v>1.5</v>
      </c>
      <c r="I8" s="42">
        <v>0.57999999999999996</v>
      </c>
      <c r="J8" s="43">
        <v>10.28</v>
      </c>
    </row>
    <row r="9" spans="1:10" x14ac:dyDescent="0.25">
      <c r="A9" s="164"/>
      <c r="B9" s="33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37</v>
      </c>
      <c r="C11" s="3" t="s">
        <v>29</v>
      </c>
      <c r="D11" s="26" t="s">
        <v>123</v>
      </c>
      <c r="E11" s="10">
        <v>200</v>
      </c>
      <c r="F11" s="18">
        <v>25</v>
      </c>
      <c r="G11" s="67">
        <v>116</v>
      </c>
      <c r="H11" s="67">
        <v>6.4</v>
      </c>
      <c r="I11" s="67">
        <v>7.2</v>
      </c>
      <c r="J11" s="68">
        <v>10.3</v>
      </c>
    </row>
    <row r="12" spans="1:10" ht="15.75" thickBot="1" x14ac:dyDescent="0.3">
      <c r="A12" s="5"/>
      <c r="B12" s="64" t="s">
        <v>18</v>
      </c>
      <c r="C12" s="52" t="s">
        <v>29</v>
      </c>
      <c r="D12" s="53" t="s">
        <v>137</v>
      </c>
      <c r="E12" s="54">
        <v>30</v>
      </c>
      <c r="F12" s="62">
        <v>10</v>
      </c>
      <c r="G12" s="56">
        <v>82</v>
      </c>
      <c r="H12" s="56">
        <v>4.5999999999999996</v>
      </c>
      <c r="I12" s="56">
        <v>1.9</v>
      </c>
      <c r="J12" s="57">
        <v>27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720</v>
      </c>
      <c r="F21" s="20">
        <f t="shared" si="0"/>
        <v>70.75</v>
      </c>
      <c r="G21" s="45">
        <f t="shared" si="0"/>
        <v>587.79999999999995</v>
      </c>
      <c r="H21" s="45">
        <f t="shared" si="0"/>
        <v>25.47</v>
      </c>
      <c r="I21" s="45">
        <f t="shared" si="0"/>
        <v>24.5</v>
      </c>
      <c r="J21" s="44">
        <f t="shared" si="0"/>
        <v>85.81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theme="7" tint="0.79998168889431442"/>
  </sheetPr>
  <dimension ref="A1:J21"/>
  <sheetViews>
    <sheetView showGridLines="0" showRowColHeaders="0" zoomScale="118" zoomScaleNormal="118" workbookViewId="0">
      <selection activeCell="B5" sqref="B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44445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58" t="s">
        <v>10</v>
      </c>
      <c r="B4" s="37" t="s">
        <v>14</v>
      </c>
      <c r="C4" s="31" t="s">
        <v>29</v>
      </c>
      <c r="D4" s="31" t="s">
        <v>55</v>
      </c>
      <c r="E4" s="35">
        <v>50</v>
      </c>
      <c r="F4" s="50">
        <v>12.63</v>
      </c>
      <c r="G4" s="47">
        <v>194.8</v>
      </c>
      <c r="H4" s="47">
        <v>7.22</v>
      </c>
      <c r="I4" s="47">
        <v>6.31</v>
      </c>
      <c r="J4" s="48">
        <v>27.28</v>
      </c>
    </row>
    <row r="5" spans="1:10" x14ac:dyDescent="0.25">
      <c r="A5" s="159"/>
      <c r="B5" s="33" t="s">
        <v>11</v>
      </c>
      <c r="C5" s="1" t="s">
        <v>172</v>
      </c>
      <c r="D5" s="27" t="s">
        <v>173</v>
      </c>
      <c r="E5" s="11">
        <v>250</v>
      </c>
      <c r="F5" s="19">
        <v>11.55</v>
      </c>
      <c r="G5" s="42">
        <v>226.25</v>
      </c>
      <c r="H5" s="42">
        <v>6.83</v>
      </c>
      <c r="I5" s="42">
        <v>7.75</v>
      </c>
      <c r="J5" s="43">
        <v>32.28</v>
      </c>
    </row>
    <row r="6" spans="1:10" x14ac:dyDescent="0.25">
      <c r="A6" s="159"/>
      <c r="B6" s="39" t="s">
        <v>17</v>
      </c>
      <c r="C6" s="1" t="s">
        <v>58</v>
      </c>
      <c r="D6" s="27" t="s">
        <v>59</v>
      </c>
      <c r="E6" s="11">
        <v>150</v>
      </c>
      <c r="F6" s="19">
        <v>7.5</v>
      </c>
      <c r="G6" s="42">
        <v>173.5</v>
      </c>
      <c r="H6" s="42">
        <v>5.6</v>
      </c>
      <c r="I6" s="42">
        <v>5.8</v>
      </c>
      <c r="J6" s="43">
        <v>9.8000000000000007</v>
      </c>
    </row>
    <row r="7" spans="1:10" x14ac:dyDescent="0.25">
      <c r="A7" s="159"/>
      <c r="B7" s="39" t="s">
        <v>37</v>
      </c>
      <c r="C7" s="1" t="s">
        <v>60</v>
      </c>
      <c r="D7" s="27" t="s">
        <v>61</v>
      </c>
      <c r="E7" s="11">
        <v>200</v>
      </c>
      <c r="F7" s="19">
        <v>3.6</v>
      </c>
      <c r="G7" s="42">
        <v>60</v>
      </c>
      <c r="H7" s="42">
        <v>0</v>
      </c>
      <c r="I7" s="42">
        <v>0.1</v>
      </c>
      <c r="J7" s="43">
        <v>15</v>
      </c>
    </row>
    <row r="8" spans="1:10" x14ac:dyDescent="0.25">
      <c r="A8" s="159"/>
      <c r="B8" s="55" t="s">
        <v>22</v>
      </c>
      <c r="C8" s="1" t="s">
        <v>29</v>
      </c>
      <c r="D8" s="27" t="s">
        <v>30</v>
      </c>
      <c r="E8" s="11">
        <v>20</v>
      </c>
      <c r="F8" s="19">
        <v>1.35</v>
      </c>
      <c r="G8" s="42">
        <v>46.4</v>
      </c>
      <c r="H8" s="42">
        <v>1.1200000000000001</v>
      </c>
      <c r="I8" s="42">
        <v>0.22</v>
      </c>
      <c r="J8" s="43">
        <v>9.8800000000000008</v>
      </c>
    </row>
    <row r="9" spans="1:10" ht="15.75" thickBot="1" x14ac:dyDescent="0.3">
      <c r="A9" s="160"/>
      <c r="B9" s="51"/>
      <c r="C9" s="52"/>
      <c r="D9" s="53"/>
      <c r="E9" s="54"/>
      <c r="F9" s="20"/>
      <c r="G9" s="56"/>
      <c r="H9" s="56"/>
      <c r="I9" s="56"/>
      <c r="J9" s="57"/>
    </row>
    <row r="10" spans="1:10" x14ac:dyDescent="0.25">
      <c r="A10" s="4" t="s">
        <v>12</v>
      </c>
      <c r="B10" s="32" t="s">
        <v>19</v>
      </c>
      <c r="C10" s="2" t="s">
        <v>29</v>
      </c>
      <c r="D10" s="29"/>
      <c r="E10" s="15"/>
      <c r="F10" s="21"/>
      <c r="G10" s="36"/>
      <c r="H10" s="36"/>
      <c r="I10" s="36"/>
      <c r="J10" s="49"/>
    </row>
    <row r="11" spans="1:10" x14ac:dyDescent="0.25">
      <c r="A11" s="4"/>
      <c r="B11" s="33" t="s">
        <v>18</v>
      </c>
      <c r="C11" s="2" t="s">
        <v>29</v>
      </c>
      <c r="D11" s="27" t="s">
        <v>62</v>
      </c>
      <c r="E11" s="11">
        <v>30</v>
      </c>
      <c r="F11" s="19">
        <v>8.36</v>
      </c>
      <c r="G11" s="42">
        <v>120</v>
      </c>
      <c r="H11" s="42">
        <v>3.2</v>
      </c>
      <c r="I11" s="42">
        <v>1.7</v>
      </c>
      <c r="J11" s="43">
        <v>22.9</v>
      </c>
    </row>
    <row r="12" spans="1:10" ht="15.75" thickBot="1" x14ac:dyDescent="0.3">
      <c r="A12" s="5"/>
      <c r="B12" s="6"/>
      <c r="C12" s="6"/>
      <c r="D12" s="28"/>
      <c r="E12" s="13"/>
      <c r="F12" s="20"/>
      <c r="G12" s="13"/>
      <c r="H12" s="13"/>
      <c r="I12" s="13"/>
      <c r="J12" s="14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I21" si="0">E4+E5+E6+E7+E8+E9+E10+E11</f>
        <v>700</v>
      </c>
      <c r="F21" s="20">
        <f t="shared" si="0"/>
        <v>44.99</v>
      </c>
      <c r="G21" s="45">
        <f t="shared" si="0"/>
        <v>820.94999999999993</v>
      </c>
      <c r="H21" s="45">
        <f t="shared" si="0"/>
        <v>23.97</v>
      </c>
      <c r="I21" s="45">
        <f t="shared" si="0"/>
        <v>21.88</v>
      </c>
      <c r="J21" s="44">
        <f>J4+J5+J6+J7+J8+J9+J10+J11</f>
        <v>117.13999999999999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30">
    <tabColor theme="7" tint="0.79998168889431442"/>
  </sheetPr>
  <dimension ref="A1:J21"/>
  <sheetViews>
    <sheetView showGridLines="0" showRowColHeaders="0" zoomScale="118" zoomScaleNormal="118" workbookViewId="0">
      <selection activeCell="B4" sqref="B4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44484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2" t="s">
        <v>11</v>
      </c>
      <c r="C4" s="2" t="s">
        <v>49</v>
      </c>
      <c r="D4" s="29" t="s">
        <v>50</v>
      </c>
      <c r="E4" s="34">
        <v>100</v>
      </c>
      <c r="F4" s="21">
        <v>37.18</v>
      </c>
      <c r="G4" s="36">
        <v>210</v>
      </c>
      <c r="H4" s="36">
        <v>14.7</v>
      </c>
      <c r="I4" s="36">
        <v>11.1</v>
      </c>
      <c r="J4" s="49">
        <v>12.7</v>
      </c>
    </row>
    <row r="5" spans="1:10" x14ac:dyDescent="0.25">
      <c r="A5" s="164"/>
      <c r="B5" s="33" t="s">
        <v>17</v>
      </c>
      <c r="C5" s="1" t="s">
        <v>102</v>
      </c>
      <c r="D5" s="27" t="s">
        <v>103</v>
      </c>
      <c r="E5" s="11">
        <v>150</v>
      </c>
      <c r="F5" s="19">
        <v>6.06</v>
      </c>
      <c r="G5" s="42">
        <v>219</v>
      </c>
      <c r="H5" s="42">
        <v>16.5</v>
      </c>
      <c r="I5" s="42">
        <v>3.8</v>
      </c>
      <c r="J5" s="43">
        <v>29.8</v>
      </c>
    </row>
    <row r="6" spans="1:10" x14ac:dyDescent="0.25">
      <c r="A6" s="164"/>
      <c r="B6" s="1" t="s">
        <v>37</v>
      </c>
      <c r="C6" s="1" t="s">
        <v>31</v>
      </c>
      <c r="D6" s="27" t="s">
        <v>90</v>
      </c>
      <c r="E6" s="11">
        <v>200</v>
      </c>
      <c r="F6" s="19">
        <v>3.96</v>
      </c>
      <c r="G6" s="42">
        <v>84</v>
      </c>
      <c r="H6" s="42">
        <v>0.6</v>
      </c>
      <c r="I6" s="42">
        <v>0.1</v>
      </c>
      <c r="J6" s="43">
        <v>29.1</v>
      </c>
    </row>
    <row r="7" spans="1:10" x14ac:dyDescent="0.25">
      <c r="A7" s="164"/>
      <c r="B7" s="2" t="s">
        <v>22</v>
      </c>
      <c r="C7" s="1" t="s">
        <v>29</v>
      </c>
      <c r="D7" s="27" t="s">
        <v>33</v>
      </c>
      <c r="E7" s="15">
        <v>20</v>
      </c>
      <c r="F7" s="19">
        <v>0.92</v>
      </c>
      <c r="G7" s="42">
        <v>52.4</v>
      </c>
      <c r="H7" s="42">
        <v>1.5</v>
      </c>
      <c r="I7" s="42">
        <v>0.57999999999999996</v>
      </c>
      <c r="J7" s="43">
        <v>10.28</v>
      </c>
    </row>
    <row r="8" spans="1:10" x14ac:dyDescent="0.25">
      <c r="A8" s="164"/>
      <c r="B8" s="1" t="s">
        <v>22</v>
      </c>
      <c r="C8" s="1" t="s">
        <v>29</v>
      </c>
      <c r="D8" s="27" t="s">
        <v>30</v>
      </c>
      <c r="E8" s="11">
        <v>20</v>
      </c>
      <c r="F8" s="19">
        <v>1.35</v>
      </c>
      <c r="G8" s="42">
        <v>46.4</v>
      </c>
      <c r="H8" s="42">
        <v>1.1200000000000001</v>
      </c>
      <c r="I8" s="42">
        <v>0.22</v>
      </c>
      <c r="J8" s="43">
        <v>9.8800000000000008</v>
      </c>
    </row>
    <row r="9" spans="1:10" x14ac:dyDescent="0.25">
      <c r="A9" s="164"/>
      <c r="B9" s="33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33" t="s">
        <v>18</v>
      </c>
      <c r="C11" s="1" t="s">
        <v>29</v>
      </c>
      <c r="D11" s="27" t="s">
        <v>69</v>
      </c>
      <c r="E11" s="11">
        <v>50</v>
      </c>
      <c r="F11" s="19">
        <v>13</v>
      </c>
      <c r="G11" s="42">
        <v>90</v>
      </c>
      <c r="H11" s="42">
        <v>5.2</v>
      </c>
      <c r="I11" s="42">
        <v>3.7</v>
      </c>
      <c r="J11" s="43">
        <v>62</v>
      </c>
    </row>
    <row r="12" spans="1:10" ht="15.75" thickBot="1" x14ac:dyDescent="0.3">
      <c r="A12" s="5"/>
      <c r="B12" s="64" t="s">
        <v>37</v>
      </c>
      <c r="C12" s="52" t="s">
        <v>82</v>
      </c>
      <c r="D12" s="53" t="s">
        <v>83</v>
      </c>
      <c r="E12" s="54">
        <v>200</v>
      </c>
      <c r="F12" s="62">
        <v>27</v>
      </c>
      <c r="G12" s="56">
        <v>86</v>
      </c>
      <c r="H12" s="56">
        <v>0.1</v>
      </c>
      <c r="I12" s="56">
        <v>0.1</v>
      </c>
      <c r="J12" s="57">
        <v>20.2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740</v>
      </c>
      <c r="F21" s="20">
        <f t="shared" si="0"/>
        <v>89.47</v>
      </c>
      <c r="G21" s="45">
        <f t="shared" si="0"/>
        <v>787.8</v>
      </c>
      <c r="H21" s="45">
        <f t="shared" si="0"/>
        <v>39.72</v>
      </c>
      <c r="I21" s="45">
        <f t="shared" si="0"/>
        <v>19.600000000000001</v>
      </c>
      <c r="J21" s="44">
        <f t="shared" si="0"/>
        <v>173.95999999999998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31">
    <tabColor theme="7" tint="0.79998168889431442"/>
  </sheetPr>
  <dimension ref="A1:J21"/>
  <sheetViews>
    <sheetView showGridLines="0" showRowColHeaders="0" zoomScale="118" zoomScaleNormal="118" workbookViewId="0">
      <selection activeCell="B5" sqref="B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44487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1" t="s">
        <v>14</v>
      </c>
      <c r="C4" s="31" t="s">
        <v>155</v>
      </c>
      <c r="D4" s="31" t="s">
        <v>55</v>
      </c>
      <c r="E4" s="35">
        <v>40</v>
      </c>
      <c r="F4" s="50">
        <v>12.86</v>
      </c>
      <c r="G4" s="47">
        <v>194.8</v>
      </c>
      <c r="H4" s="47">
        <v>7.22</v>
      </c>
      <c r="I4" s="47">
        <v>6.31</v>
      </c>
      <c r="J4" s="48">
        <v>27.28</v>
      </c>
    </row>
    <row r="5" spans="1:10" x14ac:dyDescent="0.25">
      <c r="A5" s="164"/>
      <c r="B5" s="33" t="s">
        <v>11</v>
      </c>
      <c r="C5" s="1" t="s">
        <v>156</v>
      </c>
      <c r="D5" s="27" t="s">
        <v>157</v>
      </c>
      <c r="E5" s="11">
        <v>250</v>
      </c>
      <c r="F5" s="19">
        <v>12.97</v>
      </c>
      <c r="G5" s="42">
        <v>268.25</v>
      </c>
      <c r="H5" s="42">
        <v>6.93</v>
      </c>
      <c r="I5" s="42">
        <v>8.6</v>
      </c>
      <c r="J5" s="43">
        <v>40.78</v>
      </c>
    </row>
    <row r="6" spans="1:10" x14ac:dyDescent="0.25">
      <c r="A6" s="164"/>
      <c r="B6" s="1" t="s">
        <v>37</v>
      </c>
      <c r="C6" s="1" t="s">
        <v>132</v>
      </c>
      <c r="D6" s="27" t="s">
        <v>158</v>
      </c>
      <c r="E6" s="11">
        <v>200</v>
      </c>
      <c r="F6" s="19">
        <v>9.5299999999999994</v>
      </c>
      <c r="G6" s="42">
        <v>115</v>
      </c>
      <c r="H6" s="42">
        <v>2.6</v>
      </c>
      <c r="I6" s="42">
        <v>3.2</v>
      </c>
      <c r="J6" s="43">
        <v>19</v>
      </c>
    </row>
    <row r="7" spans="1:10" x14ac:dyDescent="0.25">
      <c r="A7" s="164"/>
      <c r="B7" s="2" t="s">
        <v>22</v>
      </c>
      <c r="C7" s="1" t="s">
        <v>29</v>
      </c>
      <c r="D7" s="27" t="s">
        <v>30</v>
      </c>
      <c r="E7" s="15">
        <v>20</v>
      </c>
      <c r="F7" s="19">
        <v>1.35</v>
      </c>
      <c r="G7" s="42">
        <v>46.4</v>
      </c>
      <c r="H7" s="42">
        <v>1.1200000000000001</v>
      </c>
      <c r="I7" s="42">
        <v>0.22</v>
      </c>
      <c r="J7" s="43">
        <v>9.8800000000000008</v>
      </c>
    </row>
    <row r="8" spans="1:10" x14ac:dyDescent="0.25">
      <c r="A8" s="164"/>
      <c r="B8" s="1"/>
      <c r="C8" s="1"/>
      <c r="D8" s="27"/>
      <c r="E8" s="11"/>
      <c r="F8" s="19"/>
      <c r="G8" s="42"/>
      <c r="H8" s="42"/>
      <c r="I8" s="42"/>
      <c r="J8" s="43"/>
    </row>
    <row r="9" spans="1:10" x14ac:dyDescent="0.25">
      <c r="A9" s="164"/>
      <c r="B9" s="33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75"/>
      <c r="C10" s="76"/>
      <c r="D10" s="77"/>
      <c r="E10" s="78"/>
      <c r="F10" s="79"/>
      <c r="G10" s="80"/>
      <c r="H10" s="80"/>
      <c r="I10" s="80"/>
      <c r="J10" s="81"/>
    </row>
    <row r="11" spans="1:10" x14ac:dyDescent="0.25">
      <c r="A11" s="69" t="s">
        <v>12</v>
      </c>
      <c r="B11" s="66" t="s">
        <v>37</v>
      </c>
      <c r="C11" s="3" t="s">
        <v>29</v>
      </c>
      <c r="D11" s="26" t="s">
        <v>123</v>
      </c>
      <c r="E11" s="10">
        <v>200</v>
      </c>
      <c r="F11" s="18">
        <v>25</v>
      </c>
      <c r="G11" s="67">
        <v>116</v>
      </c>
      <c r="H11" s="67">
        <v>6.4</v>
      </c>
      <c r="I11" s="67">
        <v>7.2</v>
      </c>
      <c r="J11" s="68">
        <v>10.3</v>
      </c>
    </row>
    <row r="12" spans="1:10" ht="15.75" thickBot="1" x14ac:dyDescent="0.3">
      <c r="A12" s="5"/>
      <c r="B12" s="64" t="s">
        <v>18</v>
      </c>
      <c r="C12" s="52" t="s">
        <v>29</v>
      </c>
      <c r="D12" s="53" t="s">
        <v>134</v>
      </c>
      <c r="E12" s="54">
        <v>30</v>
      </c>
      <c r="F12" s="62">
        <v>20</v>
      </c>
      <c r="G12" s="56">
        <v>82</v>
      </c>
      <c r="H12" s="56">
        <v>4.5999999999999996</v>
      </c>
      <c r="I12" s="56">
        <v>1.9</v>
      </c>
      <c r="J12" s="57">
        <v>27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740</v>
      </c>
      <c r="F21" s="20">
        <f t="shared" si="0"/>
        <v>81.710000000000008</v>
      </c>
      <c r="G21" s="45">
        <f t="shared" si="0"/>
        <v>822.44999999999993</v>
      </c>
      <c r="H21" s="45">
        <f t="shared" si="0"/>
        <v>28.870000000000005</v>
      </c>
      <c r="I21" s="45">
        <f t="shared" si="0"/>
        <v>27.429999999999996</v>
      </c>
      <c r="J21" s="44">
        <f t="shared" si="0"/>
        <v>134.24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32">
    <tabColor theme="7" tint="0.79998168889431442"/>
  </sheetPr>
  <dimension ref="A1:J21"/>
  <sheetViews>
    <sheetView showGridLines="0" showRowColHeaders="0" zoomScale="118" zoomScaleNormal="118" workbookViewId="0">
      <selection activeCell="B12" sqref="B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44488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3" t="s">
        <v>11</v>
      </c>
      <c r="C4" s="70" t="s">
        <v>116</v>
      </c>
      <c r="D4" s="70" t="s">
        <v>160</v>
      </c>
      <c r="E4" s="71">
        <v>95</v>
      </c>
      <c r="F4" s="72">
        <v>31.79</v>
      </c>
      <c r="G4" s="73">
        <v>210</v>
      </c>
      <c r="H4" s="73">
        <v>14.7</v>
      </c>
      <c r="I4" s="73">
        <v>11.1</v>
      </c>
      <c r="J4" s="74">
        <v>12.7</v>
      </c>
    </row>
    <row r="5" spans="1:10" x14ac:dyDescent="0.25">
      <c r="A5" s="164"/>
      <c r="B5" s="33" t="s">
        <v>17</v>
      </c>
      <c r="C5" s="2" t="s">
        <v>51</v>
      </c>
      <c r="D5" s="29" t="s">
        <v>161</v>
      </c>
      <c r="E5" s="34">
        <v>150</v>
      </c>
      <c r="F5" s="21">
        <v>5.86</v>
      </c>
      <c r="G5" s="36">
        <v>190.35</v>
      </c>
      <c r="H5" s="36">
        <v>5.55</v>
      </c>
      <c r="I5" s="36">
        <v>0.45</v>
      </c>
      <c r="J5" s="49">
        <v>29.57</v>
      </c>
    </row>
    <row r="6" spans="1:10" x14ac:dyDescent="0.25">
      <c r="A6" s="164"/>
      <c r="B6" s="33" t="s">
        <v>22</v>
      </c>
      <c r="C6" s="1" t="s">
        <v>29</v>
      </c>
      <c r="D6" s="27" t="s">
        <v>30</v>
      </c>
      <c r="E6" s="11">
        <v>20</v>
      </c>
      <c r="F6" s="19">
        <v>1.35</v>
      </c>
      <c r="G6" s="42">
        <v>46.4</v>
      </c>
      <c r="H6" s="42">
        <v>1.1200000000000001</v>
      </c>
      <c r="I6" s="42">
        <v>0.22</v>
      </c>
      <c r="J6" s="43">
        <v>9.8800000000000008</v>
      </c>
    </row>
    <row r="7" spans="1:10" x14ac:dyDescent="0.25">
      <c r="A7" s="164"/>
      <c r="B7" s="1" t="s">
        <v>22</v>
      </c>
      <c r="C7" s="1" t="s">
        <v>29</v>
      </c>
      <c r="D7" s="27" t="s">
        <v>33</v>
      </c>
      <c r="E7" s="11">
        <v>20</v>
      </c>
      <c r="F7" s="19">
        <v>0.92</v>
      </c>
      <c r="G7" s="42">
        <v>52.4</v>
      </c>
      <c r="H7" s="42">
        <v>1.5</v>
      </c>
      <c r="I7" s="42">
        <v>0.57999999999999996</v>
      </c>
      <c r="J7" s="43">
        <v>10.28</v>
      </c>
    </row>
    <row r="8" spans="1:10" x14ac:dyDescent="0.25">
      <c r="A8" s="164"/>
      <c r="B8" s="1" t="s">
        <v>37</v>
      </c>
      <c r="C8" s="1" t="s">
        <v>29</v>
      </c>
      <c r="D8" s="27" t="s">
        <v>112</v>
      </c>
      <c r="E8" s="15">
        <v>200</v>
      </c>
      <c r="F8" s="19">
        <v>5.07</v>
      </c>
      <c r="G8" s="42">
        <v>78</v>
      </c>
      <c r="H8" s="42">
        <v>0.7</v>
      </c>
      <c r="I8" s="42">
        <v>0.3</v>
      </c>
      <c r="J8" s="43">
        <v>18.3</v>
      </c>
    </row>
    <row r="9" spans="1:10" x14ac:dyDescent="0.25">
      <c r="A9" s="164"/>
      <c r="B9" s="33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75"/>
      <c r="C10" s="76"/>
      <c r="D10" s="77"/>
      <c r="E10" s="78"/>
      <c r="F10" s="79"/>
      <c r="G10" s="80"/>
      <c r="H10" s="80"/>
      <c r="I10" s="80"/>
      <c r="J10" s="81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159</v>
      </c>
      <c r="E11" s="10">
        <v>200</v>
      </c>
      <c r="F11" s="18">
        <v>61.8</v>
      </c>
      <c r="G11" s="67">
        <v>115</v>
      </c>
      <c r="H11" s="67">
        <v>0.2</v>
      </c>
      <c r="I11" s="67">
        <v>0.2</v>
      </c>
      <c r="J11" s="68">
        <v>22</v>
      </c>
    </row>
    <row r="12" spans="1:10" ht="15.75" thickBot="1" x14ac:dyDescent="0.3">
      <c r="A12" s="5"/>
      <c r="B12" s="61" t="s">
        <v>18</v>
      </c>
      <c r="C12" s="52" t="s">
        <v>29</v>
      </c>
      <c r="D12" s="53" t="s">
        <v>137</v>
      </c>
      <c r="E12" s="54">
        <v>30</v>
      </c>
      <c r="F12" s="62">
        <v>10</v>
      </c>
      <c r="G12" s="56">
        <v>46</v>
      </c>
      <c r="H12" s="56">
        <v>2.6</v>
      </c>
      <c r="I12" s="56">
        <v>3.7</v>
      </c>
      <c r="J12" s="57">
        <v>42.04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715</v>
      </c>
      <c r="F21" s="20">
        <f t="shared" si="0"/>
        <v>116.78999999999999</v>
      </c>
      <c r="G21" s="45">
        <f t="shared" si="0"/>
        <v>738.15</v>
      </c>
      <c r="H21" s="45">
        <f t="shared" si="0"/>
        <v>26.37</v>
      </c>
      <c r="I21" s="45">
        <f t="shared" si="0"/>
        <v>16.55</v>
      </c>
      <c r="J21" s="44">
        <f t="shared" si="0"/>
        <v>144.77000000000001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Лист33">
    <tabColor theme="7" tint="0.79998168889431442"/>
  </sheetPr>
  <dimension ref="A1:J21"/>
  <sheetViews>
    <sheetView showGridLines="0" showRowColHeaders="0" zoomScale="118" zoomScaleNormal="118" workbookViewId="0">
      <selection activeCell="B6" sqref="B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44489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1" t="s">
        <v>14</v>
      </c>
      <c r="C4" s="31" t="s">
        <v>117</v>
      </c>
      <c r="D4" s="31" t="s">
        <v>119</v>
      </c>
      <c r="E4" s="35">
        <v>30</v>
      </c>
      <c r="F4" s="50">
        <v>6.08</v>
      </c>
      <c r="G4" s="47">
        <v>116</v>
      </c>
      <c r="H4" s="47">
        <v>1.7</v>
      </c>
      <c r="I4" s="47">
        <v>9.4</v>
      </c>
      <c r="J4" s="48">
        <v>9.5</v>
      </c>
    </row>
    <row r="5" spans="1:10" x14ac:dyDescent="0.25">
      <c r="A5" s="164"/>
      <c r="B5" s="70" t="s">
        <v>14</v>
      </c>
      <c r="C5" s="33" t="s">
        <v>27</v>
      </c>
      <c r="D5" s="33" t="s">
        <v>28</v>
      </c>
      <c r="E5" s="33">
        <v>15</v>
      </c>
      <c r="F5" s="33">
        <v>9.36</v>
      </c>
      <c r="G5" s="33">
        <v>53.7</v>
      </c>
      <c r="H5" s="33">
        <v>3.48</v>
      </c>
      <c r="I5" s="33">
        <v>4.43</v>
      </c>
      <c r="J5" s="33">
        <v>0</v>
      </c>
    </row>
    <row r="6" spans="1:10" x14ac:dyDescent="0.25">
      <c r="A6" s="164"/>
      <c r="B6" s="32" t="s">
        <v>11</v>
      </c>
      <c r="C6" s="2" t="s">
        <v>120</v>
      </c>
      <c r="D6" s="29" t="s">
        <v>118</v>
      </c>
      <c r="E6" s="34">
        <v>250</v>
      </c>
      <c r="F6" s="21">
        <v>11.43</v>
      </c>
      <c r="G6" s="36">
        <v>179.75</v>
      </c>
      <c r="H6" s="36">
        <v>7.15</v>
      </c>
      <c r="I6" s="36">
        <v>6.33</v>
      </c>
      <c r="J6" s="49">
        <v>23.55</v>
      </c>
    </row>
    <row r="7" spans="1:10" x14ac:dyDescent="0.25">
      <c r="A7" s="164"/>
      <c r="B7" s="33" t="s">
        <v>22</v>
      </c>
      <c r="C7" s="1" t="s">
        <v>29</v>
      </c>
      <c r="D7" s="27" t="s">
        <v>30</v>
      </c>
      <c r="E7" s="11">
        <v>20</v>
      </c>
      <c r="F7" s="19">
        <v>1.35</v>
      </c>
      <c r="G7" s="42">
        <v>46.4</v>
      </c>
      <c r="H7" s="42">
        <v>1.1200000000000001</v>
      </c>
      <c r="I7" s="42">
        <v>0.22</v>
      </c>
      <c r="J7" s="43">
        <v>9.8800000000000008</v>
      </c>
    </row>
    <row r="8" spans="1:10" x14ac:dyDescent="0.25">
      <c r="A8" s="164"/>
      <c r="B8" s="1" t="s">
        <v>37</v>
      </c>
      <c r="C8" s="1" t="s">
        <v>53</v>
      </c>
      <c r="D8" s="27" t="s">
        <v>34</v>
      </c>
      <c r="E8" s="11">
        <v>200</v>
      </c>
      <c r="F8" s="19">
        <v>1.29</v>
      </c>
      <c r="G8" s="42">
        <v>42</v>
      </c>
      <c r="H8" s="42">
        <v>0.2</v>
      </c>
      <c r="I8" s="42">
        <v>0.1</v>
      </c>
      <c r="J8" s="43">
        <v>11.6</v>
      </c>
    </row>
    <row r="9" spans="1:10" x14ac:dyDescent="0.25">
      <c r="A9" s="164"/>
      <c r="B9" s="33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104</v>
      </c>
      <c r="E11" s="10">
        <v>200</v>
      </c>
      <c r="F11" s="18">
        <v>26.8</v>
      </c>
      <c r="G11" s="67">
        <v>115</v>
      </c>
      <c r="H11" s="67">
        <v>0.2</v>
      </c>
      <c r="I11" s="67">
        <v>0.2</v>
      </c>
      <c r="J11" s="68">
        <v>21.8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715</v>
      </c>
      <c r="F21" s="20">
        <f t="shared" si="0"/>
        <v>56.31</v>
      </c>
      <c r="G21" s="45">
        <f t="shared" si="0"/>
        <v>552.84999999999991</v>
      </c>
      <c r="H21" s="45">
        <f t="shared" si="0"/>
        <v>13.849999999999998</v>
      </c>
      <c r="I21" s="45">
        <f t="shared" si="0"/>
        <v>20.68</v>
      </c>
      <c r="J21" s="44">
        <f t="shared" si="0"/>
        <v>76.33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Лист34">
    <tabColor theme="7" tint="0.79998168889431442"/>
  </sheetPr>
  <dimension ref="A1:J21"/>
  <sheetViews>
    <sheetView showGridLines="0" showRowColHeaders="0" zoomScale="118" zoomScaleNormal="118" workbookViewId="0">
      <selection activeCell="B7" sqref="B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44490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1"/>
      <c r="C4" s="31"/>
      <c r="D4" s="31"/>
      <c r="E4" s="35"/>
      <c r="F4" s="50"/>
      <c r="G4" s="47"/>
      <c r="H4" s="47"/>
      <c r="I4" s="47"/>
      <c r="J4" s="48"/>
    </row>
    <row r="5" spans="1:10" x14ac:dyDescent="0.25">
      <c r="A5" s="164"/>
      <c r="B5" s="33" t="s">
        <v>11</v>
      </c>
      <c r="C5" s="2" t="s">
        <v>86</v>
      </c>
      <c r="D5" s="29" t="s">
        <v>87</v>
      </c>
      <c r="E5" s="108">
        <v>100</v>
      </c>
      <c r="F5" s="21">
        <v>20.93</v>
      </c>
      <c r="G5" s="36">
        <v>222.85</v>
      </c>
      <c r="H5" s="36">
        <v>13.8</v>
      </c>
      <c r="I5" s="36">
        <v>14.07</v>
      </c>
      <c r="J5" s="49">
        <v>10.210000000000001</v>
      </c>
    </row>
    <row r="6" spans="1:10" x14ac:dyDescent="0.25">
      <c r="A6" s="164"/>
      <c r="B6" s="33" t="s">
        <v>17</v>
      </c>
      <c r="C6" s="1" t="s">
        <v>80</v>
      </c>
      <c r="D6" s="27" t="s">
        <v>81</v>
      </c>
      <c r="E6" s="11">
        <v>150</v>
      </c>
      <c r="F6" s="19">
        <v>10.029999999999999</v>
      </c>
      <c r="G6" s="42">
        <v>102</v>
      </c>
      <c r="H6" s="42">
        <v>3.15</v>
      </c>
      <c r="I6" s="42">
        <v>6</v>
      </c>
      <c r="J6" s="43">
        <v>9.15</v>
      </c>
    </row>
    <row r="7" spans="1:10" x14ac:dyDescent="0.25">
      <c r="A7" s="164"/>
      <c r="B7" s="1" t="s">
        <v>37</v>
      </c>
      <c r="C7" s="1" t="s">
        <v>31</v>
      </c>
      <c r="D7" s="27" t="s">
        <v>128</v>
      </c>
      <c r="E7" s="11">
        <v>200</v>
      </c>
      <c r="F7" s="19">
        <v>9.68</v>
      </c>
      <c r="G7" s="42">
        <v>84</v>
      </c>
      <c r="H7" s="42">
        <v>0.6</v>
      </c>
      <c r="I7" s="42">
        <v>0.1</v>
      </c>
      <c r="J7" s="43">
        <v>20.100000000000001</v>
      </c>
    </row>
    <row r="8" spans="1:10" x14ac:dyDescent="0.25">
      <c r="A8" s="164"/>
      <c r="B8" s="2" t="s">
        <v>22</v>
      </c>
      <c r="C8" s="1" t="s">
        <v>29</v>
      </c>
      <c r="D8" s="27" t="s">
        <v>30</v>
      </c>
      <c r="E8" s="15">
        <v>20</v>
      </c>
      <c r="F8" s="19">
        <v>1.35</v>
      </c>
      <c r="G8" s="42">
        <v>46.4</v>
      </c>
      <c r="H8" s="42">
        <v>1.1200000000000001</v>
      </c>
      <c r="I8" s="42">
        <v>0.22</v>
      </c>
      <c r="J8" s="43">
        <v>9.8800000000000008</v>
      </c>
    </row>
    <row r="9" spans="1:10" x14ac:dyDescent="0.25">
      <c r="A9" s="164"/>
      <c r="B9" s="1" t="s">
        <v>22</v>
      </c>
      <c r="C9" s="1" t="s">
        <v>29</v>
      </c>
      <c r="D9" s="27" t="s">
        <v>33</v>
      </c>
      <c r="E9" s="11">
        <v>20</v>
      </c>
      <c r="F9" s="19">
        <v>0.92</v>
      </c>
      <c r="G9" s="42">
        <v>52.4</v>
      </c>
      <c r="H9" s="42">
        <v>1.5</v>
      </c>
      <c r="I9" s="42">
        <v>0.57999999999999996</v>
      </c>
      <c r="J9" s="43">
        <v>10.28</v>
      </c>
    </row>
    <row r="10" spans="1:10" ht="15.75" thickBot="1" x14ac:dyDescent="0.3">
      <c r="A10" s="164"/>
      <c r="B10" s="75"/>
      <c r="C10" s="76"/>
      <c r="D10" s="77"/>
      <c r="E10" s="78"/>
      <c r="F10" s="79"/>
      <c r="G10" s="80"/>
      <c r="H10" s="80"/>
      <c r="I10" s="80"/>
      <c r="J10" s="81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162</v>
      </c>
      <c r="E11" s="10">
        <v>350</v>
      </c>
      <c r="F11" s="18">
        <v>42</v>
      </c>
      <c r="G11" s="67">
        <f>115*2</f>
        <v>230</v>
      </c>
      <c r="H11" s="67">
        <f>0.2*2</f>
        <v>0.4</v>
      </c>
      <c r="I11" s="67">
        <f>0.2*2</f>
        <v>0.4</v>
      </c>
      <c r="J11" s="68">
        <f>22*2</f>
        <v>44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840</v>
      </c>
      <c r="F21" s="20">
        <f t="shared" si="0"/>
        <v>84.91</v>
      </c>
      <c r="G21" s="45">
        <f t="shared" si="0"/>
        <v>737.65</v>
      </c>
      <c r="H21" s="45">
        <f t="shared" si="0"/>
        <v>20.57</v>
      </c>
      <c r="I21" s="45">
        <f t="shared" si="0"/>
        <v>21.369999999999997</v>
      </c>
      <c r="J21" s="44">
        <f t="shared" si="0"/>
        <v>103.62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35">
    <tabColor theme="7" tint="0.79998168889431442"/>
  </sheetPr>
  <dimension ref="A1:J21"/>
  <sheetViews>
    <sheetView showGridLines="0" showRowColHeaders="0" zoomScale="118" zoomScaleNormal="118" workbookViewId="0">
      <selection activeCell="B7" sqref="B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44491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1"/>
      <c r="C4" s="31"/>
      <c r="D4" s="31"/>
      <c r="E4" s="35"/>
      <c r="F4" s="50"/>
      <c r="G4" s="47"/>
      <c r="H4" s="47"/>
      <c r="I4" s="47"/>
      <c r="J4" s="48"/>
    </row>
    <row r="5" spans="1:10" x14ac:dyDescent="0.25">
      <c r="A5" s="164"/>
      <c r="B5" s="38" t="s">
        <v>11</v>
      </c>
      <c r="C5" s="96" t="s">
        <v>56</v>
      </c>
      <c r="D5" s="29" t="s">
        <v>57</v>
      </c>
      <c r="E5" s="34">
        <v>110</v>
      </c>
      <c r="F5" s="21">
        <v>37.19</v>
      </c>
      <c r="G5" s="36">
        <v>247</v>
      </c>
      <c r="H5" s="36">
        <v>16.899999999999999</v>
      </c>
      <c r="I5" s="36">
        <v>18.3</v>
      </c>
      <c r="J5" s="49">
        <v>33.799999999999997</v>
      </c>
    </row>
    <row r="6" spans="1:10" x14ac:dyDescent="0.25">
      <c r="A6" s="164"/>
      <c r="B6" s="39" t="s">
        <v>17</v>
      </c>
      <c r="C6" s="1" t="s">
        <v>58</v>
      </c>
      <c r="D6" s="27" t="s">
        <v>59</v>
      </c>
      <c r="E6" s="11">
        <v>150</v>
      </c>
      <c r="F6" s="19">
        <v>8.1</v>
      </c>
      <c r="G6" s="42">
        <v>173.5</v>
      </c>
      <c r="H6" s="42">
        <v>5.6</v>
      </c>
      <c r="I6" s="42">
        <v>5.8</v>
      </c>
      <c r="J6" s="43">
        <v>9.8000000000000007</v>
      </c>
    </row>
    <row r="7" spans="1:10" x14ac:dyDescent="0.25">
      <c r="A7" s="164"/>
      <c r="B7" s="39" t="s">
        <v>37</v>
      </c>
      <c r="C7" s="1" t="s">
        <v>60</v>
      </c>
      <c r="D7" s="27" t="s">
        <v>61</v>
      </c>
      <c r="E7" s="11">
        <v>200</v>
      </c>
      <c r="F7" s="19">
        <v>3.6</v>
      </c>
      <c r="G7" s="42">
        <v>60</v>
      </c>
      <c r="H7" s="42">
        <v>0</v>
      </c>
      <c r="I7" s="42">
        <v>0.1</v>
      </c>
      <c r="J7" s="43">
        <v>15</v>
      </c>
    </row>
    <row r="8" spans="1:10" x14ac:dyDescent="0.25">
      <c r="A8" s="164"/>
      <c r="B8" s="2" t="s">
        <v>22</v>
      </c>
      <c r="C8" s="1" t="s">
        <v>29</v>
      </c>
      <c r="D8" s="27" t="s">
        <v>33</v>
      </c>
      <c r="E8" s="11">
        <v>20</v>
      </c>
      <c r="F8" s="19">
        <v>0.92</v>
      </c>
      <c r="G8" s="42">
        <v>52.4</v>
      </c>
      <c r="H8" s="42">
        <v>1.5</v>
      </c>
      <c r="I8" s="42">
        <v>0.57999999999999996</v>
      </c>
      <c r="J8" s="43">
        <v>10.28</v>
      </c>
    </row>
    <row r="9" spans="1:10" x14ac:dyDescent="0.25">
      <c r="A9" s="164"/>
      <c r="B9" s="1" t="s">
        <v>22</v>
      </c>
      <c r="C9" s="1" t="s">
        <v>29</v>
      </c>
      <c r="D9" s="27" t="s">
        <v>30</v>
      </c>
      <c r="E9" s="11">
        <v>20</v>
      </c>
      <c r="F9" s="19">
        <v>1.35</v>
      </c>
      <c r="G9" s="42">
        <v>46.4</v>
      </c>
      <c r="H9" s="42">
        <v>1.1200000000000001</v>
      </c>
      <c r="I9" s="42">
        <v>0.22</v>
      </c>
      <c r="J9" s="43">
        <v>9.8800000000000008</v>
      </c>
    </row>
    <row r="10" spans="1:10" ht="15.75" thickBot="1" x14ac:dyDescent="0.3">
      <c r="A10" s="164"/>
      <c r="B10" s="75"/>
      <c r="C10" s="76"/>
      <c r="D10" s="77"/>
      <c r="E10" s="78"/>
      <c r="F10" s="79"/>
      <c r="G10" s="80"/>
      <c r="H10" s="80"/>
      <c r="I10" s="80"/>
      <c r="J10" s="81"/>
    </row>
    <row r="11" spans="1:10" x14ac:dyDescent="0.25">
      <c r="A11" s="69" t="s">
        <v>12</v>
      </c>
      <c r="B11" s="66"/>
      <c r="C11" s="3"/>
      <c r="D11" s="26"/>
      <c r="E11" s="10"/>
      <c r="F11" s="18"/>
      <c r="G11" s="67"/>
      <c r="H11" s="67"/>
      <c r="I11" s="67"/>
      <c r="J11" s="68"/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500</v>
      </c>
      <c r="F21" s="20">
        <f t="shared" si="0"/>
        <v>51.160000000000004</v>
      </c>
      <c r="G21" s="45">
        <f t="shared" si="0"/>
        <v>579.29999999999995</v>
      </c>
      <c r="H21" s="45">
        <f t="shared" si="0"/>
        <v>25.12</v>
      </c>
      <c r="I21" s="45">
        <f t="shared" si="0"/>
        <v>25</v>
      </c>
      <c r="J21" s="44">
        <f t="shared" si="0"/>
        <v>78.759999999999991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36">
    <tabColor theme="7" tint="0.79998168889431442"/>
  </sheetPr>
  <dimension ref="A1:J21"/>
  <sheetViews>
    <sheetView showGridLines="0" showRowColHeaders="0" zoomScale="118" zoomScaleNormal="118" workbookViewId="0">
      <selection activeCell="B6" sqref="B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44494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1" t="s">
        <v>14</v>
      </c>
      <c r="C4" s="31" t="s">
        <v>117</v>
      </c>
      <c r="D4" s="31" t="s">
        <v>119</v>
      </c>
      <c r="E4" s="35">
        <v>30</v>
      </c>
      <c r="F4" s="50">
        <v>6.08</v>
      </c>
      <c r="G4" s="47">
        <v>116</v>
      </c>
      <c r="H4" s="47">
        <v>1.7</v>
      </c>
      <c r="I4" s="47">
        <v>9.4</v>
      </c>
      <c r="J4" s="48">
        <v>9.5</v>
      </c>
    </row>
    <row r="5" spans="1:10" x14ac:dyDescent="0.25">
      <c r="A5" s="164"/>
      <c r="B5" s="70" t="s">
        <v>14</v>
      </c>
      <c r="C5" s="33" t="s">
        <v>27</v>
      </c>
      <c r="D5" s="33" t="s">
        <v>28</v>
      </c>
      <c r="E5" s="33">
        <v>15</v>
      </c>
      <c r="F5" s="33">
        <v>9.36</v>
      </c>
      <c r="G5" s="33">
        <v>53.7</v>
      </c>
      <c r="H5" s="33">
        <v>3.48</v>
      </c>
      <c r="I5" s="33">
        <v>4.43</v>
      </c>
      <c r="J5" s="33">
        <v>0</v>
      </c>
    </row>
    <row r="6" spans="1:10" x14ac:dyDescent="0.25">
      <c r="A6" s="164"/>
      <c r="B6" s="33" t="s">
        <v>11</v>
      </c>
      <c r="C6" s="2" t="s">
        <v>163</v>
      </c>
      <c r="D6" s="29" t="s">
        <v>164</v>
      </c>
      <c r="E6" s="34">
        <v>250</v>
      </c>
      <c r="F6" s="21">
        <v>7.34</v>
      </c>
      <c r="G6" s="36">
        <v>261.5</v>
      </c>
      <c r="H6" s="36">
        <v>7.78</v>
      </c>
      <c r="I6" s="36">
        <v>8.23</v>
      </c>
      <c r="J6" s="49">
        <v>39.049999999999997</v>
      </c>
    </row>
    <row r="7" spans="1:10" x14ac:dyDescent="0.25">
      <c r="A7" s="164"/>
      <c r="B7" s="39" t="s">
        <v>37</v>
      </c>
      <c r="C7" s="1" t="s">
        <v>39</v>
      </c>
      <c r="D7" s="27" t="s">
        <v>40</v>
      </c>
      <c r="E7" s="11">
        <v>180</v>
      </c>
      <c r="F7" s="19">
        <v>9.74</v>
      </c>
      <c r="G7" s="42">
        <v>109</v>
      </c>
      <c r="H7" s="42">
        <v>3</v>
      </c>
      <c r="I7" s="42">
        <v>4</v>
      </c>
      <c r="J7" s="43">
        <v>17</v>
      </c>
    </row>
    <row r="8" spans="1:10" x14ac:dyDescent="0.25">
      <c r="A8" s="164"/>
      <c r="B8" s="1" t="s">
        <v>22</v>
      </c>
      <c r="C8" s="1" t="s">
        <v>29</v>
      </c>
      <c r="D8" s="27" t="s">
        <v>30</v>
      </c>
      <c r="E8" s="11">
        <v>20</v>
      </c>
      <c r="F8" s="19">
        <v>1.35</v>
      </c>
      <c r="G8" s="42">
        <v>46.4</v>
      </c>
      <c r="H8" s="42">
        <v>1.1200000000000001</v>
      </c>
      <c r="I8" s="42">
        <v>0.22</v>
      </c>
      <c r="J8" s="43">
        <v>9.8800000000000008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75"/>
      <c r="C10" s="76"/>
      <c r="D10" s="77"/>
      <c r="E10" s="78"/>
      <c r="F10" s="79"/>
      <c r="G10" s="80"/>
      <c r="H10" s="80"/>
      <c r="I10" s="80"/>
      <c r="J10" s="81"/>
    </row>
    <row r="11" spans="1:10" x14ac:dyDescent="0.25">
      <c r="A11" s="69" t="s">
        <v>12</v>
      </c>
      <c r="B11" s="66" t="s">
        <v>18</v>
      </c>
      <c r="C11" s="3" t="s">
        <v>29</v>
      </c>
      <c r="D11" s="26" t="s">
        <v>134</v>
      </c>
      <c r="E11" s="10">
        <v>30</v>
      </c>
      <c r="F11" s="18">
        <v>20</v>
      </c>
      <c r="G11" s="67">
        <v>82</v>
      </c>
      <c r="H11" s="67">
        <v>4.5999999999999996</v>
      </c>
      <c r="I11" s="67">
        <v>1.9</v>
      </c>
      <c r="J11" s="68">
        <v>27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525</v>
      </c>
      <c r="F21" s="20">
        <f t="shared" si="0"/>
        <v>53.870000000000005</v>
      </c>
      <c r="G21" s="45">
        <f t="shared" si="0"/>
        <v>668.6</v>
      </c>
      <c r="H21" s="45">
        <f t="shared" si="0"/>
        <v>21.68</v>
      </c>
      <c r="I21" s="45">
        <f t="shared" si="0"/>
        <v>28.18</v>
      </c>
      <c r="J21" s="44">
        <f t="shared" si="0"/>
        <v>102.42999999999999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Лист37">
    <tabColor theme="7" tint="0.79998168889431442"/>
  </sheetPr>
  <dimension ref="A1:J21"/>
  <sheetViews>
    <sheetView showGridLines="0" showRowColHeaders="0" zoomScale="118" zoomScaleNormal="118" workbookViewId="0">
      <selection activeCell="B6" sqref="B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44471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1" t="s">
        <v>14</v>
      </c>
      <c r="C4" s="31" t="s">
        <v>142</v>
      </c>
      <c r="D4" s="31" t="s">
        <v>143</v>
      </c>
      <c r="E4" s="35">
        <v>60</v>
      </c>
      <c r="F4" s="50">
        <v>5.26</v>
      </c>
      <c r="G4" s="47">
        <v>1.8</v>
      </c>
      <c r="H4" s="47">
        <v>0</v>
      </c>
      <c r="I4" s="47">
        <v>0</v>
      </c>
      <c r="J4" s="48">
        <v>0.5</v>
      </c>
    </row>
    <row r="5" spans="1:10" x14ac:dyDescent="0.25">
      <c r="A5" s="164"/>
      <c r="B5" s="33" t="s">
        <v>16</v>
      </c>
      <c r="C5" s="70" t="s">
        <v>165</v>
      </c>
      <c r="D5" s="70" t="s">
        <v>166</v>
      </c>
      <c r="E5" s="71">
        <v>100</v>
      </c>
      <c r="F5" s="72">
        <v>27.97</v>
      </c>
      <c r="G5" s="73">
        <v>171</v>
      </c>
      <c r="H5" s="73">
        <v>14.2</v>
      </c>
      <c r="I5" s="73">
        <v>8.4</v>
      </c>
      <c r="J5" s="74">
        <v>9.5</v>
      </c>
    </row>
    <row r="6" spans="1:10" x14ac:dyDescent="0.25">
      <c r="A6" s="164"/>
      <c r="B6" s="33" t="s">
        <v>17</v>
      </c>
      <c r="C6" s="92" t="s">
        <v>80</v>
      </c>
      <c r="D6" s="29" t="s">
        <v>81</v>
      </c>
      <c r="E6" s="34">
        <v>150</v>
      </c>
      <c r="F6" s="21">
        <v>11.11</v>
      </c>
      <c r="G6" s="36">
        <v>102</v>
      </c>
      <c r="H6" s="36">
        <v>3.15</v>
      </c>
      <c r="I6" s="36">
        <v>6</v>
      </c>
      <c r="J6" s="49">
        <v>9.15</v>
      </c>
    </row>
    <row r="7" spans="1:10" x14ac:dyDescent="0.25">
      <c r="A7" s="164"/>
      <c r="B7" s="1" t="s">
        <v>37</v>
      </c>
      <c r="C7" s="1" t="s">
        <v>31</v>
      </c>
      <c r="D7" s="27" t="s">
        <v>128</v>
      </c>
      <c r="E7" s="11">
        <v>200</v>
      </c>
      <c r="F7" s="19">
        <v>7.43</v>
      </c>
      <c r="G7" s="42">
        <v>84</v>
      </c>
      <c r="H7" s="42">
        <v>0.6</v>
      </c>
      <c r="I7" s="42">
        <v>0.1</v>
      </c>
      <c r="J7" s="43">
        <v>20.100000000000001</v>
      </c>
    </row>
    <row r="8" spans="1:10" x14ac:dyDescent="0.25">
      <c r="A8" s="164"/>
      <c r="B8" s="2" t="s">
        <v>22</v>
      </c>
      <c r="C8" s="1" t="s">
        <v>29</v>
      </c>
      <c r="D8" s="27" t="s">
        <v>33</v>
      </c>
      <c r="E8" s="11">
        <v>20</v>
      </c>
      <c r="F8" s="19">
        <v>0.92</v>
      </c>
      <c r="G8" s="42">
        <v>52.4</v>
      </c>
      <c r="H8" s="42">
        <v>1.5</v>
      </c>
      <c r="I8" s="42">
        <v>0.57999999999999996</v>
      </c>
      <c r="J8" s="43">
        <v>10.28</v>
      </c>
    </row>
    <row r="9" spans="1:10" x14ac:dyDescent="0.25">
      <c r="A9" s="164"/>
      <c r="B9" s="1" t="s">
        <v>22</v>
      </c>
      <c r="C9" s="1" t="s">
        <v>29</v>
      </c>
      <c r="D9" s="27" t="s">
        <v>30</v>
      </c>
      <c r="E9" s="11">
        <v>20</v>
      </c>
      <c r="F9" s="19">
        <v>1.35</v>
      </c>
      <c r="G9" s="42">
        <v>46.4</v>
      </c>
      <c r="H9" s="42">
        <v>1.1200000000000001</v>
      </c>
      <c r="I9" s="42">
        <v>0.22</v>
      </c>
      <c r="J9" s="43">
        <v>9.8800000000000008</v>
      </c>
    </row>
    <row r="10" spans="1:10" ht="15.75" thickBot="1" x14ac:dyDescent="0.3">
      <c r="A10" s="164"/>
      <c r="B10" s="75"/>
      <c r="C10" s="76"/>
      <c r="D10" s="77"/>
      <c r="E10" s="78"/>
      <c r="F10" s="79"/>
      <c r="G10" s="80"/>
      <c r="H10" s="80"/>
      <c r="I10" s="80"/>
      <c r="J10" s="81"/>
    </row>
    <row r="11" spans="1:10" x14ac:dyDescent="0.25">
      <c r="A11" s="69" t="s">
        <v>12</v>
      </c>
      <c r="B11" s="66" t="s">
        <v>18</v>
      </c>
      <c r="C11" s="3" t="s">
        <v>29</v>
      </c>
      <c r="D11" s="26" t="s">
        <v>145</v>
      </c>
      <c r="E11" s="10">
        <v>30</v>
      </c>
      <c r="F11" s="18">
        <v>9</v>
      </c>
      <c r="G11" s="67">
        <v>82</v>
      </c>
      <c r="H11" s="67">
        <v>4.5999999999999996</v>
      </c>
      <c r="I11" s="67">
        <v>1.9</v>
      </c>
      <c r="J11" s="68">
        <v>27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580</v>
      </c>
      <c r="F21" s="20">
        <f t="shared" si="0"/>
        <v>63.04</v>
      </c>
      <c r="G21" s="45">
        <f t="shared" si="0"/>
        <v>539.59999999999991</v>
      </c>
      <c r="H21" s="45">
        <f t="shared" si="0"/>
        <v>25.17</v>
      </c>
      <c r="I21" s="45">
        <f t="shared" si="0"/>
        <v>17.2</v>
      </c>
      <c r="J21" s="44">
        <f t="shared" si="0"/>
        <v>86.41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Лист38">
    <tabColor theme="7" tint="0.79998168889431442"/>
  </sheetPr>
  <dimension ref="A1:J21"/>
  <sheetViews>
    <sheetView showGridLines="0" showRowColHeaders="0" zoomScale="118" zoomScaleNormal="118" workbookViewId="0">
      <selection activeCell="B11" sqref="B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44496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91" t="s">
        <v>14</v>
      </c>
      <c r="C4" s="31" t="s">
        <v>168</v>
      </c>
      <c r="D4" s="31" t="s">
        <v>169</v>
      </c>
      <c r="E4" s="35">
        <v>40</v>
      </c>
      <c r="F4" s="50">
        <v>6.14</v>
      </c>
      <c r="G4" s="47">
        <v>127.8</v>
      </c>
      <c r="H4" s="47">
        <v>3.5</v>
      </c>
      <c r="I4" s="47">
        <v>3.9</v>
      </c>
      <c r="J4" s="48">
        <v>27.9</v>
      </c>
    </row>
    <row r="5" spans="1:10" x14ac:dyDescent="0.25">
      <c r="A5" s="164"/>
      <c r="B5" s="33" t="s">
        <v>11</v>
      </c>
      <c r="C5" s="2" t="s">
        <v>63</v>
      </c>
      <c r="D5" s="29" t="s">
        <v>167</v>
      </c>
      <c r="E5" s="34">
        <v>290</v>
      </c>
      <c r="F5" s="21">
        <v>27.25</v>
      </c>
      <c r="G5" s="36">
        <v>206.9</v>
      </c>
      <c r="H5" s="36">
        <v>9.11</v>
      </c>
      <c r="I5" s="36">
        <v>15.25</v>
      </c>
      <c r="J5" s="49">
        <v>8.19</v>
      </c>
    </row>
    <row r="6" spans="1:10" x14ac:dyDescent="0.25">
      <c r="A6" s="164"/>
      <c r="B6" s="1" t="s">
        <v>22</v>
      </c>
      <c r="C6" s="1" t="s">
        <v>29</v>
      </c>
      <c r="D6" s="27" t="s">
        <v>30</v>
      </c>
      <c r="E6" s="11">
        <v>20</v>
      </c>
      <c r="F6" s="19">
        <v>1.35</v>
      </c>
      <c r="G6" s="42">
        <v>46.4</v>
      </c>
      <c r="H6" s="42">
        <v>1.1200000000000001</v>
      </c>
      <c r="I6" s="42">
        <v>0.22</v>
      </c>
      <c r="J6" s="43">
        <v>9.8800000000000008</v>
      </c>
    </row>
    <row r="7" spans="1:10" x14ac:dyDescent="0.25">
      <c r="A7" s="164"/>
      <c r="B7" s="1" t="s">
        <v>22</v>
      </c>
      <c r="C7" s="1" t="s">
        <v>29</v>
      </c>
      <c r="D7" s="27" t="s">
        <v>33</v>
      </c>
      <c r="E7" s="15">
        <v>20</v>
      </c>
      <c r="F7" s="19">
        <v>0.92</v>
      </c>
      <c r="G7" s="42">
        <v>52.4</v>
      </c>
      <c r="H7" s="42">
        <v>1.5</v>
      </c>
      <c r="I7" s="42">
        <v>0.57999999999999996</v>
      </c>
      <c r="J7" s="43">
        <v>10.28</v>
      </c>
    </row>
    <row r="8" spans="1:10" x14ac:dyDescent="0.25">
      <c r="A8" s="164"/>
      <c r="B8" s="33" t="s">
        <v>37</v>
      </c>
      <c r="C8" s="1" t="s">
        <v>82</v>
      </c>
      <c r="D8" s="27" t="s">
        <v>83</v>
      </c>
      <c r="E8" s="11">
        <v>200</v>
      </c>
      <c r="F8" s="19">
        <v>27</v>
      </c>
      <c r="G8" s="42">
        <v>86</v>
      </c>
      <c r="H8" s="42">
        <v>0.1</v>
      </c>
      <c r="I8" s="42">
        <v>0.1</v>
      </c>
      <c r="J8" s="43">
        <v>20.2</v>
      </c>
    </row>
    <row r="9" spans="1:10" x14ac:dyDescent="0.25">
      <c r="A9" s="164"/>
      <c r="B9" s="2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ht="30" x14ac:dyDescent="0.25">
      <c r="A11" s="69" t="s">
        <v>12</v>
      </c>
      <c r="B11" s="66" t="s">
        <v>18</v>
      </c>
      <c r="C11" s="3" t="s">
        <v>29</v>
      </c>
      <c r="D11" s="26" t="s">
        <v>170</v>
      </c>
      <c r="E11" s="10">
        <v>44</v>
      </c>
      <c r="F11" s="18">
        <v>11.51</v>
      </c>
      <c r="G11" s="67">
        <v>52</v>
      </c>
      <c r="H11" s="67">
        <v>4.5999999999999996</v>
      </c>
      <c r="I11" s="67">
        <v>2.2999999999999998</v>
      </c>
      <c r="J11" s="68">
        <v>27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614</v>
      </c>
      <c r="F21" s="20">
        <f t="shared" si="0"/>
        <v>74.17</v>
      </c>
      <c r="G21" s="45">
        <f t="shared" si="0"/>
        <v>571.5</v>
      </c>
      <c r="H21" s="45">
        <f t="shared" si="0"/>
        <v>19.93</v>
      </c>
      <c r="I21" s="45">
        <f t="shared" si="0"/>
        <v>22.349999999999998</v>
      </c>
      <c r="J21" s="44">
        <f t="shared" si="0"/>
        <v>103.45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Лист39">
    <tabColor theme="7" tint="0.79998168889431442"/>
  </sheetPr>
  <dimension ref="A1:J21"/>
  <sheetViews>
    <sheetView showGridLines="0" showRowColHeaders="0" zoomScale="118" zoomScaleNormal="118" workbookViewId="0">
      <selection activeCell="B6" sqref="B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44497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91"/>
      <c r="C4" s="31"/>
      <c r="D4" s="31"/>
      <c r="E4" s="35"/>
      <c r="F4" s="50"/>
      <c r="G4" s="47"/>
      <c r="H4" s="47"/>
      <c r="I4" s="47"/>
      <c r="J4" s="48"/>
    </row>
    <row r="5" spans="1:10" x14ac:dyDescent="0.25">
      <c r="A5" s="164"/>
      <c r="B5" s="38" t="s">
        <v>11</v>
      </c>
      <c r="C5" s="96" t="s">
        <v>56</v>
      </c>
      <c r="D5" s="29" t="s">
        <v>171</v>
      </c>
      <c r="E5" s="34">
        <v>80</v>
      </c>
      <c r="F5" s="21">
        <v>35.06</v>
      </c>
      <c r="G5" s="36">
        <v>247</v>
      </c>
      <c r="H5" s="36">
        <v>16.899999999999999</v>
      </c>
      <c r="I5" s="36">
        <v>18.3</v>
      </c>
      <c r="J5" s="49">
        <v>33.799999999999997</v>
      </c>
    </row>
    <row r="6" spans="1:10" x14ac:dyDescent="0.25">
      <c r="A6" s="164"/>
      <c r="B6" s="33" t="s">
        <v>17</v>
      </c>
      <c r="C6" s="1" t="s">
        <v>102</v>
      </c>
      <c r="D6" s="27" t="s">
        <v>103</v>
      </c>
      <c r="E6" s="11">
        <v>150</v>
      </c>
      <c r="F6" s="19">
        <v>6.43</v>
      </c>
      <c r="G6" s="42">
        <v>219</v>
      </c>
      <c r="H6" s="42">
        <v>16.5</v>
      </c>
      <c r="I6" s="42">
        <v>3.8</v>
      </c>
      <c r="J6" s="43">
        <v>29.8</v>
      </c>
    </row>
    <row r="7" spans="1:10" x14ac:dyDescent="0.25">
      <c r="A7" s="164"/>
      <c r="B7" s="1" t="s">
        <v>22</v>
      </c>
      <c r="C7" s="1" t="s">
        <v>29</v>
      </c>
      <c r="D7" s="27" t="s">
        <v>33</v>
      </c>
      <c r="E7" s="15">
        <v>20</v>
      </c>
      <c r="F7" s="19">
        <v>0.92</v>
      </c>
      <c r="G7" s="42">
        <v>52.4</v>
      </c>
      <c r="H7" s="42">
        <v>1.5</v>
      </c>
      <c r="I7" s="42">
        <v>0.57999999999999996</v>
      </c>
      <c r="J7" s="43">
        <v>10.28</v>
      </c>
    </row>
    <row r="8" spans="1:10" x14ac:dyDescent="0.25">
      <c r="A8" s="164"/>
      <c r="B8" s="1" t="s">
        <v>22</v>
      </c>
      <c r="C8" s="1" t="s">
        <v>29</v>
      </c>
      <c r="D8" s="27" t="s">
        <v>30</v>
      </c>
      <c r="E8" s="11">
        <v>20</v>
      </c>
      <c r="F8" s="19">
        <v>1.35</v>
      </c>
      <c r="G8" s="42">
        <v>46.4</v>
      </c>
      <c r="H8" s="42">
        <v>1.1200000000000001</v>
      </c>
      <c r="I8" s="42">
        <v>0.22</v>
      </c>
      <c r="J8" s="43">
        <v>9.8800000000000008</v>
      </c>
    </row>
    <row r="9" spans="1:10" x14ac:dyDescent="0.25">
      <c r="A9" s="164"/>
      <c r="B9" s="39" t="s">
        <v>37</v>
      </c>
      <c r="C9" s="1" t="s">
        <v>60</v>
      </c>
      <c r="D9" s="27" t="s">
        <v>61</v>
      </c>
      <c r="E9" s="11">
        <v>200</v>
      </c>
      <c r="F9" s="19">
        <v>3.6</v>
      </c>
      <c r="G9" s="42">
        <v>60</v>
      </c>
      <c r="H9" s="42">
        <v>0</v>
      </c>
      <c r="I9" s="42">
        <v>0.1</v>
      </c>
      <c r="J9" s="43">
        <v>15</v>
      </c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18</v>
      </c>
      <c r="C11" s="3" t="s">
        <v>29</v>
      </c>
      <c r="D11" s="26" t="s">
        <v>91</v>
      </c>
      <c r="E11" s="10">
        <v>44</v>
      </c>
      <c r="F11" s="18">
        <v>7.57</v>
      </c>
      <c r="G11" s="67">
        <v>90</v>
      </c>
      <c r="H11" s="67">
        <v>2.6</v>
      </c>
      <c r="I11" s="67">
        <v>3.7</v>
      </c>
      <c r="J11" s="68">
        <v>42.04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514</v>
      </c>
      <c r="F21" s="20">
        <f t="shared" si="0"/>
        <v>54.930000000000007</v>
      </c>
      <c r="G21" s="45">
        <f t="shared" si="0"/>
        <v>714.8</v>
      </c>
      <c r="H21" s="45">
        <f t="shared" si="0"/>
        <v>38.619999999999997</v>
      </c>
      <c r="I21" s="45">
        <f t="shared" si="0"/>
        <v>26.7</v>
      </c>
      <c r="J21" s="44">
        <f t="shared" si="0"/>
        <v>140.79999999999998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theme="7" tint="0.79998168889431442"/>
  </sheetPr>
  <dimension ref="A1:J21"/>
  <sheetViews>
    <sheetView showGridLines="0" showRowColHeaders="0" zoomScale="118" zoomScaleNormal="118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44446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1" t="s">
        <v>10</v>
      </c>
      <c r="B4" s="37" t="s">
        <v>14</v>
      </c>
      <c r="C4" s="31" t="s">
        <v>29</v>
      </c>
      <c r="D4" s="31"/>
      <c r="E4" s="35"/>
      <c r="F4" s="50"/>
      <c r="G4" s="47"/>
      <c r="H4" s="47"/>
      <c r="I4" s="47"/>
      <c r="J4" s="48"/>
    </row>
    <row r="5" spans="1:10" x14ac:dyDescent="0.25">
      <c r="A5" s="162"/>
      <c r="B5" s="38" t="s">
        <v>11</v>
      </c>
      <c r="C5" s="2" t="s">
        <v>63</v>
      </c>
      <c r="D5" s="29" t="s">
        <v>64</v>
      </c>
      <c r="E5" s="34">
        <v>290</v>
      </c>
      <c r="F5" s="21">
        <v>25.29</v>
      </c>
      <c r="G5" s="36">
        <v>206.9</v>
      </c>
      <c r="H5" s="36">
        <v>9.11</v>
      </c>
      <c r="I5" s="36">
        <v>15.25</v>
      </c>
      <c r="J5" s="49">
        <v>8.19</v>
      </c>
    </row>
    <row r="6" spans="1:10" x14ac:dyDescent="0.25">
      <c r="A6" s="162"/>
      <c r="B6" s="55" t="s">
        <v>22</v>
      </c>
      <c r="C6" s="1" t="s">
        <v>29</v>
      </c>
      <c r="D6" s="27" t="s">
        <v>30</v>
      </c>
      <c r="E6" s="11">
        <v>20</v>
      </c>
      <c r="F6" s="19">
        <v>1.35</v>
      </c>
      <c r="G6" s="42">
        <v>46.4</v>
      </c>
      <c r="H6" s="42">
        <v>1.1200000000000001</v>
      </c>
      <c r="I6" s="42">
        <v>0.22</v>
      </c>
      <c r="J6" s="43">
        <v>9.8800000000000008</v>
      </c>
    </row>
    <row r="7" spans="1:10" x14ac:dyDescent="0.25">
      <c r="A7" s="162"/>
      <c r="B7" s="40" t="s">
        <v>22</v>
      </c>
      <c r="C7" s="1" t="s">
        <v>29</v>
      </c>
      <c r="D7" s="27" t="s">
        <v>33</v>
      </c>
      <c r="E7" s="15">
        <v>20</v>
      </c>
      <c r="F7" s="19">
        <v>0.92</v>
      </c>
      <c r="G7" s="42">
        <v>52.4</v>
      </c>
      <c r="H7" s="42">
        <v>1.5</v>
      </c>
      <c r="I7" s="42">
        <v>0.57999999999999996</v>
      </c>
      <c r="J7" s="43">
        <v>10.28</v>
      </c>
    </row>
    <row r="8" spans="1:10" x14ac:dyDescent="0.25">
      <c r="A8" s="162"/>
      <c r="B8" s="133" t="s">
        <v>37</v>
      </c>
      <c r="C8" s="2" t="s">
        <v>82</v>
      </c>
      <c r="D8" s="29" t="s">
        <v>234</v>
      </c>
      <c r="E8" s="15">
        <v>200</v>
      </c>
      <c r="F8" s="21">
        <v>27</v>
      </c>
      <c r="G8" s="15">
        <v>86</v>
      </c>
      <c r="H8" s="15">
        <v>0.1</v>
      </c>
      <c r="I8" s="15">
        <v>0.1</v>
      </c>
      <c r="J8" s="16">
        <v>20.2</v>
      </c>
    </row>
    <row r="9" spans="1:10" ht="15.75" thickBot="1" x14ac:dyDescent="0.3">
      <c r="A9" s="163"/>
      <c r="B9" s="51" t="s">
        <v>37</v>
      </c>
      <c r="C9" s="52" t="s">
        <v>31</v>
      </c>
      <c r="D9" s="53" t="s">
        <v>32</v>
      </c>
      <c r="E9" s="54">
        <v>200</v>
      </c>
      <c r="F9" s="20">
        <v>3.21</v>
      </c>
      <c r="G9" s="56">
        <v>109</v>
      </c>
      <c r="H9" s="56">
        <v>3</v>
      </c>
      <c r="I9" s="56">
        <v>4</v>
      </c>
      <c r="J9" s="57">
        <v>17</v>
      </c>
    </row>
    <row r="10" spans="1:10" x14ac:dyDescent="0.25">
      <c r="A10" s="59" t="s">
        <v>12</v>
      </c>
      <c r="B10" s="1" t="s">
        <v>37</v>
      </c>
      <c r="C10" s="1" t="s">
        <v>31</v>
      </c>
      <c r="D10" s="27" t="s">
        <v>90</v>
      </c>
      <c r="E10" s="11">
        <v>200</v>
      </c>
      <c r="F10" s="19">
        <v>4.8499999999999996</v>
      </c>
      <c r="G10" s="42">
        <v>84</v>
      </c>
      <c r="H10" s="42">
        <v>0.6</v>
      </c>
      <c r="I10" s="42">
        <v>0.1</v>
      </c>
      <c r="J10" s="43">
        <v>20.100000000000001</v>
      </c>
    </row>
    <row r="11" spans="1:10" x14ac:dyDescent="0.25">
      <c r="A11" s="4"/>
      <c r="B11" s="33" t="s">
        <v>67</v>
      </c>
      <c r="C11" s="2" t="s">
        <v>29</v>
      </c>
      <c r="D11" s="27" t="s">
        <v>68</v>
      </c>
      <c r="E11" s="11">
        <v>200</v>
      </c>
      <c r="F11" s="19">
        <v>25</v>
      </c>
      <c r="G11" s="42">
        <v>120</v>
      </c>
      <c r="H11" s="42">
        <v>3.2</v>
      </c>
      <c r="I11" s="42">
        <v>1.7</v>
      </c>
      <c r="J11" s="43">
        <v>22.9</v>
      </c>
    </row>
    <row r="12" spans="1:10" ht="15.75" thickBot="1" x14ac:dyDescent="0.3">
      <c r="A12" s="5"/>
      <c r="B12" s="6"/>
      <c r="C12" s="6"/>
      <c r="D12" s="28"/>
      <c r="E12" s="13"/>
      <c r="F12" s="20"/>
      <c r="G12" s="13"/>
      <c r="H12" s="13"/>
      <c r="I12" s="13"/>
      <c r="J12" s="14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I21" si="0">E4+E5+E6+E7+E8+E9+E10+E11</f>
        <v>1130</v>
      </c>
      <c r="F21" s="20">
        <f t="shared" si="0"/>
        <v>87.62</v>
      </c>
      <c r="G21" s="45">
        <f t="shared" si="0"/>
        <v>704.7</v>
      </c>
      <c r="H21" s="45">
        <f t="shared" si="0"/>
        <v>18.63</v>
      </c>
      <c r="I21" s="45">
        <f t="shared" si="0"/>
        <v>21.950000000000003</v>
      </c>
      <c r="J21" s="44">
        <f>J4+J5+J6+J7+J8+J9+J10+J11</f>
        <v>108.55000000000001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40">
    <tabColor theme="7" tint="0.79998168889431442"/>
  </sheetPr>
  <dimension ref="A1:J21"/>
  <sheetViews>
    <sheetView showGridLines="0" showRowColHeaders="0" zoomScale="118" zoomScaleNormal="118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44508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1" t="s">
        <v>14</v>
      </c>
      <c r="C4" s="31" t="s">
        <v>155</v>
      </c>
      <c r="D4" s="31" t="s">
        <v>55</v>
      </c>
      <c r="E4" s="35">
        <v>40</v>
      </c>
      <c r="F4" s="50">
        <v>12.86</v>
      </c>
      <c r="G4" s="47">
        <v>194.8</v>
      </c>
      <c r="H4" s="47">
        <v>7.22</v>
      </c>
      <c r="I4" s="47">
        <v>6.31</v>
      </c>
      <c r="J4" s="48">
        <v>27.28</v>
      </c>
    </row>
    <row r="5" spans="1:10" x14ac:dyDescent="0.25">
      <c r="A5" s="164"/>
      <c r="B5" s="33" t="s">
        <v>11</v>
      </c>
      <c r="C5" s="1" t="s">
        <v>172</v>
      </c>
      <c r="D5" s="27" t="s">
        <v>173</v>
      </c>
      <c r="E5" s="11">
        <v>250</v>
      </c>
      <c r="F5" s="19">
        <v>11.55</v>
      </c>
      <c r="G5" s="42">
        <v>226.25</v>
      </c>
      <c r="H5" s="42">
        <v>6.83</v>
      </c>
      <c r="I5" s="42">
        <v>7.75</v>
      </c>
      <c r="J5" s="43">
        <v>32.28</v>
      </c>
    </row>
    <row r="6" spans="1:10" x14ac:dyDescent="0.25">
      <c r="A6" s="164"/>
      <c r="B6" s="39" t="s">
        <v>37</v>
      </c>
      <c r="C6" s="1" t="s">
        <v>60</v>
      </c>
      <c r="D6" s="27" t="s">
        <v>61</v>
      </c>
      <c r="E6" s="11">
        <v>200</v>
      </c>
      <c r="F6" s="19">
        <v>3.6</v>
      </c>
      <c r="G6" s="42">
        <v>60</v>
      </c>
      <c r="H6" s="42">
        <v>0</v>
      </c>
      <c r="I6" s="42">
        <v>0.1</v>
      </c>
      <c r="J6" s="43">
        <v>15</v>
      </c>
    </row>
    <row r="7" spans="1:10" x14ac:dyDescent="0.25">
      <c r="A7" s="164"/>
      <c r="B7" s="2" t="s">
        <v>22</v>
      </c>
      <c r="C7" s="1" t="s">
        <v>29</v>
      </c>
      <c r="D7" s="27" t="s">
        <v>30</v>
      </c>
      <c r="E7" s="15">
        <v>20</v>
      </c>
      <c r="F7" s="19">
        <v>1.35</v>
      </c>
      <c r="G7" s="42">
        <v>46.4</v>
      </c>
      <c r="H7" s="42">
        <v>1.1200000000000001</v>
      </c>
      <c r="I7" s="42">
        <v>0.22</v>
      </c>
      <c r="J7" s="43">
        <v>9.8800000000000008</v>
      </c>
    </row>
    <row r="8" spans="1:10" x14ac:dyDescent="0.25">
      <c r="A8" s="164"/>
      <c r="B8" s="1"/>
      <c r="C8" s="1"/>
      <c r="D8" s="27"/>
      <c r="E8" s="11"/>
      <c r="F8" s="19"/>
      <c r="G8" s="42"/>
      <c r="H8" s="42"/>
      <c r="I8" s="42"/>
      <c r="J8" s="43"/>
    </row>
    <row r="9" spans="1:10" x14ac:dyDescent="0.25">
      <c r="A9" s="164"/>
      <c r="B9" s="39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3" t="s">
        <v>18</v>
      </c>
      <c r="C11" s="3" t="s">
        <v>29</v>
      </c>
      <c r="D11" s="26" t="s">
        <v>62</v>
      </c>
      <c r="E11" s="10">
        <v>44</v>
      </c>
      <c r="F11" s="18">
        <v>8.6199999999999992</v>
      </c>
      <c r="G11" s="67">
        <v>120</v>
      </c>
      <c r="H11" s="67">
        <v>3.2</v>
      </c>
      <c r="I11" s="67">
        <v>1.7</v>
      </c>
      <c r="J11" s="68">
        <v>22.9</v>
      </c>
    </row>
    <row r="12" spans="1:10" ht="15.75" thickBot="1" x14ac:dyDescent="0.3">
      <c r="A12" s="5"/>
      <c r="B12" s="64" t="s">
        <v>37</v>
      </c>
      <c r="C12" s="52" t="s">
        <v>29</v>
      </c>
      <c r="D12" s="53" t="s">
        <v>123</v>
      </c>
      <c r="E12" s="54">
        <v>200</v>
      </c>
      <c r="F12" s="62">
        <v>25</v>
      </c>
      <c r="G12" s="56">
        <v>116</v>
      </c>
      <c r="H12" s="56">
        <v>6.4</v>
      </c>
      <c r="I12" s="56">
        <v>7.2</v>
      </c>
      <c r="J12" s="57">
        <v>10.3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J21" si="0">E4+E5+E6+E7+E8+E9+E10+E11+E12</f>
        <v>754</v>
      </c>
      <c r="F21" s="20">
        <f t="shared" si="0"/>
        <v>62.980000000000004</v>
      </c>
      <c r="G21" s="45">
        <f t="shared" si="0"/>
        <v>763.45</v>
      </c>
      <c r="H21" s="45">
        <f t="shared" si="0"/>
        <v>24.770000000000003</v>
      </c>
      <c r="I21" s="45">
        <f t="shared" si="0"/>
        <v>23.279999999999998</v>
      </c>
      <c r="J21" s="44">
        <f t="shared" si="0"/>
        <v>117.64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Лист41">
    <tabColor theme="7" tint="0.79998168889431442"/>
  </sheetPr>
  <dimension ref="A1:J21"/>
  <sheetViews>
    <sheetView showGridLines="0" showRowColHeaders="0" zoomScale="118" zoomScaleNormal="118" workbookViewId="0">
      <selection activeCell="B4" sqref="B4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44509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5" t="s">
        <v>10</v>
      </c>
      <c r="B4" s="66" t="s">
        <v>11</v>
      </c>
      <c r="C4" s="110" t="s">
        <v>86</v>
      </c>
      <c r="D4" s="26" t="s">
        <v>87</v>
      </c>
      <c r="E4" s="111">
        <v>100</v>
      </c>
      <c r="F4" s="18">
        <v>20.5</v>
      </c>
      <c r="G4" s="67">
        <v>222.85</v>
      </c>
      <c r="H4" s="67">
        <v>13.8</v>
      </c>
      <c r="I4" s="67">
        <v>14.07</v>
      </c>
      <c r="J4" s="68">
        <v>10.210000000000001</v>
      </c>
    </row>
    <row r="5" spans="1:10" x14ac:dyDescent="0.25">
      <c r="A5" s="164"/>
      <c r="B5" s="33" t="s">
        <v>17</v>
      </c>
      <c r="C5" s="1" t="s">
        <v>88</v>
      </c>
      <c r="D5" s="27" t="s">
        <v>89</v>
      </c>
      <c r="E5" s="11">
        <v>150</v>
      </c>
      <c r="F5" s="19">
        <v>5.35</v>
      </c>
      <c r="G5" s="42">
        <v>145.94999999999999</v>
      </c>
      <c r="H5" s="42">
        <v>3.24</v>
      </c>
      <c r="I5" s="42">
        <v>4.74</v>
      </c>
      <c r="J5" s="43">
        <v>22.58</v>
      </c>
    </row>
    <row r="6" spans="1:10" x14ac:dyDescent="0.25">
      <c r="A6" s="164"/>
      <c r="B6" s="33" t="s">
        <v>22</v>
      </c>
      <c r="C6" s="1" t="s">
        <v>29</v>
      </c>
      <c r="D6" s="27" t="s">
        <v>30</v>
      </c>
      <c r="E6" s="11">
        <v>20</v>
      </c>
      <c r="F6" s="19">
        <v>1.35</v>
      </c>
      <c r="G6" s="42">
        <v>46.4</v>
      </c>
      <c r="H6" s="42">
        <v>1.1200000000000001</v>
      </c>
      <c r="I6" s="42">
        <v>0.22</v>
      </c>
      <c r="J6" s="43">
        <v>9.8800000000000008</v>
      </c>
    </row>
    <row r="7" spans="1:10" x14ac:dyDescent="0.25">
      <c r="A7" s="164"/>
      <c r="B7" s="1" t="s">
        <v>22</v>
      </c>
      <c r="C7" s="1" t="s">
        <v>29</v>
      </c>
      <c r="D7" s="27" t="s">
        <v>33</v>
      </c>
      <c r="E7" s="11">
        <v>20</v>
      </c>
      <c r="F7" s="19">
        <v>0.92</v>
      </c>
      <c r="G7" s="42">
        <v>52.4</v>
      </c>
      <c r="H7" s="42">
        <v>1.5</v>
      </c>
      <c r="I7" s="42">
        <v>0.57999999999999996</v>
      </c>
      <c r="J7" s="43">
        <v>10.28</v>
      </c>
    </row>
    <row r="8" spans="1:10" x14ac:dyDescent="0.25">
      <c r="A8" s="164"/>
      <c r="B8" s="1" t="s">
        <v>37</v>
      </c>
      <c r="C8" s="1" t="s">
        <v>31</v>
      </c>
      <c r="D8" s="27" t="s">
        <v>90</v>
      </c>
      <c r="E8" s="11">
        <v>200</v>
      </c>
      <c r="F8" s="19">
        <v>3.41</v>
      </c>
      <c r="G8" s="42">
        <v>84</v>
      </c>
      <c r="H8" s="42">
        <v>0.6</v>
      </c>
      <c r="I8" s="42">
        <v>0.1</v>
      </c>
      <c r="J8" s="43">
        <v>29.1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6"/>
      <c r="B10" s="61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18</v>
      </c>
      <c r="C11" s="3" t="s">
        <v>29</v>
      </c>
      <c r="D11" s="26" t="s">
        <v>134</v>
      </c>
      <c r="E11" s="10">
        <v>30</v>
      </c>
      <c r="F11" s="18">
        <v>20</v>
      </c>
      <c r="G11" s="67">
        <v>82</v>
      </c>
      <c r="H11" s="67">
        <v>4.5999999999999996</v>
      </c>
      <c r="I11" s="67">
        <v>1.9</v>
      </c>
      <c r="J11" s="68">
        <v>27</v>
      </c>
    </row>
    <row r="12" spans="1:10" ht="15.75" thickBot="1" x14ac:dyDescent="0.3">
      <c r="A12" s="5"/>
      <c r="B12" s="52"/>
      <c r="C12" s="52"/>
      <c r="D12" s="53"/>
      <c r="E12" s="54"/>
      <c r="F12" s="62"/>
      <c r="G12" s="54"/>
      <c r="H12" s="54"/>
      <c r="I12" s="54"/>
      <c r="J12" s="63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I21" si="0">E4+E5+E6+E7+E8+E9+E10+E11</f>
        <v>520</v>
      </c>
      <c r="F21" s="20">
        <f t="shared" si="0"/>
        <v>51.53</v>
      </c>
      <c r="G21" s="45">
        <f t="shared" si="0"/>
        <v>633.59999999999991</v>
      </c>
      <c r="H21" s="45">
        <f t="shared" si="0"/>
        <v>24.86</v>
      </c>
      <c r="I21" s="45">
        <f t="shared" si="0"/>
        <v>21.61</v>
      </c>
      <c r="J21" s="44">
        <f>J4+J5+J6+J7+J8+J9+J10+J11</f>
        <v>109.05000000000001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Лист42">
    <tabColor theme="7" tint="0.79998168889431442"/>
  </sheetPr>
  <dimension ref="A1:J21"/>
  <sheetViews>
    <sheetView showGridLines="0" showRowColHeaders="0" zoomScale="118" zoomScaleNormal="118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44510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5" t="s">
        <v>10</v>
      </c>
      <c r="B4" s="33" t="s">
        <v>11</v>
      </c>
      <c r="C4" s="1" t="s">
        <v>49</v>
      </c>
      <c r="D4" s="27" t="s">
        <v>50</v>
      </c>
      <c r="E4" s="93">
        <v>100</v>
      </c>
      <c r="F4" s="19">
        <v>37.14</v>
      </c>
      <c r="G4" s="42">
        <v>210</v>
      </c>
      <c r="H4" s="42">
        <v>14.7</v>
      </c>
      <c r="I4" s="42">
        <v>11.1</v>
      </c>
      <c r="J4" s="43">
        <v>12.7</v>
      </c>
    </row>
    <row r="5" spans="1:10" x14ac:dyDescent="0.25">
      <c r="A5" s="164"/>
      <c r="B5" s="33" t="s">
        <v>17</v>
      </c>
      <c r="C5" s="1" t="s">
        <v>102</v>
      </c>
      <c r="D5" s="27" t="s">
        <v>103</v>
      </c>
      <c r="E5" s="11">
        <v>150</v>
      </c>
      <c r="F5" s="19">
        <v>6.67</v>
      </c>
      <c r="G5" s="42">
        <v>219</v>
      </c>
      <c r="H5" s="42">
        <v>16.5</v>
      </c>
      <c r="I5" s="42">
        <v>3.8</v>
      </c>
      <c r="J5" s="43">
        <v>29.8</v>
      </c>
    </row>
    <row r="6" spans="1:10" x14ac:dyDescent="0.25">
      <c r="A6" s="164"/>
      <c r="B6" s="1" t="s">
        <v>37</v>
      </c>
      <c r="C6" s="1" t="s">
        <v>31</v>
      </c>
      <c r="D6" s="27" t="s">
        <v>90</v>
      </c>
      <c r="E6" s="11">
        <v>200</v>
      </c>
      <c r="F6" s="19">
        <v>3.96</v>
      </c>
      <c r="G6" s="42">
        <v>84</v>
      </c>
      <c r="H6" s="42">
        <v>0.6</v>
      </c>
      <c r="I6" s="42">
        <v>0.1</v>
      </c>
      <c r="J6" s="43">
        <v>29.1</v>
      </c>
    </row>
    <row r="7" spans="1:10" x14ac:dyDescent="0.25">
      <c r="A7" s="164"/>
      <c r="B7" s="33" t="s">
        <v>22</v>
      </c>
      <c r="C7" s="1" t="s">
        <v>29</v>
      </c>
      <c r="D7" s="27" t="s">
        <v>30</v>
      </c>
      <c r="E7" s="11">
        <v>20</v>
      </c>
      <c r="F7" s="19">
        <v>1.35</v>
      </c>
      <c r="G7" s="42">
        <v>46.4</v>
      </c>
      <c r="H7" s="42">
        <v>1.1200000000000001</v>
      </c>
      <c r="I7" s="42">
        <v>0.22</v>
      </c>
      <c r="J7" s="43">
        <v>9.8800000000000008</v>
      </c>
    </row>
    <row r="8" spans="1:10" x14ac:dyDescent="0.25">
      <c r="A8" s="164"/>
      <c r="B8" s="1" t="s">
        <v>22</v>
      </c>
      <c r="C8" s="1" t="s">
        <v>29</v>
      </c>
      <c r="D8" s="27" t="s">
        <v>33</v>
      </c>
      <c r="E8" s="11">
        <v>20</v>
      </c>
      <c r="F8" s="19">
        <v>0.92</v>
      </c>
      <c r="G8" s="42">
        <v>52.4</v>
      </c>
      <c r="H8" s="42">
        <v>1.5</v>
      </c>
      <c r="I8" s="42">
        <v>0.57999999999999996</v>
      </c>
      <c r="J8" s="43">
        <v>10.28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6"/>
      <c r="B10" s="61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37</v>
      </c>
      <c r="C11" s="3" t="s">
        <v>82</v>
      </c>
      <c r="D11" s="26" t="s">
        <v>83</v>
      </c>
      <c r="E11" s="10">
        <v>200</v>
      </c>
      <c r="F11" s="18">
        <v>27</v>
      </c>
      <c r="G11" s="67">
        <v>86</v>
      </c>
      <c r="H11" s="67">
        <v>0.1</v>
      </c>
      <c r="I11" s="67">
        <v>0.1</v>
      </c>
      <c r="J11" s="68">
        <v>20.2</v>
      </c>
    </row>
    <row r="12" spans="1:10" ht="15.75" thickBot="1" x14ac:dyDescent="0.3">
      <c r="A12" s="5"/>
      <c r="B12" s="114" t="s">
        <v>65</v>
      </c>
      <c r="C12" s="6" t="s">
        <v>29</v>
      </c>
      <c r="D12" s="28" t="s">
        <v>174</v>
      </c>
      <c r="E12" s="13">
        <v>50</v>
      </c>
      <c r="F12" s="20">
        <v>11</v>
      </c>
      <c r="G12" s="45">
        <v>167</v>
      </c>
      <c r="H12" s="45">
        <v>4.3</v>
      </c>
      <c r="I12" s="45">
        <v>8</v>
      </c>
      <c r="J12" s="44">
        <v>48.8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740</v>
      </c>
      <c r="F21" s="20">
        <f>F4+F5+F6+F7+F8+F9+F10+F11+F12</f>
        <v>88.04</v>
      </c>
      <c r="G21" s="45">
        <f t="shared" ref="G21:J21" si="0">G4+G5+G6+G7+G8+G9+G10+G11+G12</f>
        <v>864.8</v>
      </c>
      <c r="H21" s="45">
        <f t="shared" si="0"/>
        <v>38.82</v>
      </c>
      <c r="I21" s="45">
        <f t="shared" si="0"/>
        <v>23.9</v>
      </c>
      <c r="J21" s="44">
        <f t="shared" si="0"/>
        <v>160.76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43">
    <tabColor theme="7" tint="0.79998168889431442"/>
  </sheetPr>
  <dimension ref="A1:J21"/>
  <sheetViews>
    <sheetView showGridLines="0" showRowColHeaders="0" zoomScale="118" zoomScaleNormal="118" workbookViewId="0">
      <selection activeCell="B12" sqref="B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44511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5" t="s">
        <v>10</v>
      </c>
      <c r="B4" s="33" t="s">
        <v>11</v>
      </c>
      <c r="C4" s="1" t="s">
        <v>78</v>
      </c>
      <c r="D4" s="27" t="s">
        <v>175</v>
      </c>
      <c r="E4" s="93">
        <v>110</v>
      </c>
      <c r="F4" s="19">
        <v>37.82</v>
      </c>
      <c r="G4" s="42">
        <v>139</v>
      </c>
      <c r="H4" s="42">
        <v>17.2</v>
      </c>
      <c r="I4" s="42">
        <v>5.4</v>
      </c>
      <c r="J4" s="43">
        <v>5.4</v>
      </c>
    </row>
    <row r="5" spans="1:10" x14ac:dyDescent="0.25">
      <c r="A5" s="164"/>
      <c r="B5" s="33" t="s">
        <v>17</v>
      </c>
      <c r="C5" s="92" t="s">
        <v>80</v>
      </c>
      <c r="D5" s="29" t="s">
        <v>81</v>
      </c>
      <c r="E5" s="34">
        <v>150</v>
      </c>
      <c r="F5" s="21">
        <v>12.33</v>
      </c>
      <c r="G5" s="36">
        <v>102</v>
      </c>
      <c r="H5" s="36">
        <v>3.15</v>
      </c>
      <c r="I5" s="36">
        <v>6</v>
      </c>
      <c r="J5" s="49">
        <v>9.15</v>
      </c>
    </row>
    <row r="6" spans="1:10" x14ac:dyDescent="0.25">
      <c r="A6" s="164"/>
      <c r="B6" s="1" t="s">
        <v>22</v>
      </c>
      <c r="C6" s="1" t="s">
        <v>29</v>
      </c>
      <c r="D6" s="27" t="s">
        <v>33</v>
      </c>
      <c r="E6" s="11">
        <v>20</v>
      </c>
      <c r="F6" s="19">
        <v>0.92</v>
      </c>
      <c r="G6" s="42">
        <v>52.4</v>
      </c>
      <c r="H6" s="42">
        <v>1.5</v>
      </c>
      <c r="I6" s="42">
        <v>0.57999999999999996</v>
      </c>
      <c r="J6" s="43">
        <v>10.28</v>
      </c>
    </row>
    <row r="7" spans="1:10" x14ac:dyDescent="0.25">
      <c r="A7" s="164"/>
      <c r="B7" s="33" t="s">
        <v>22</v>
      </c>
      <c r="C7" s="1" t="s">
        <v>29</v>
      </c>
      <c r="D7" s="27" t="s">
        <v>30</v>
      </c>
      <c r="E7" s="11">
        <v>20</v>
      </c>
      <c r="F7" s="19">
        <v>1.35</v>
      </c>
      <c r="G7" s="42">
        <v>46.4</v>
      </c>
      <c r="H7" s="42">
        <v>1.1200000000000001</v>
      </c>
      <c r="I7" s="42">
        <v>0.22</v>
      </c>
      <c r="J7" s="43">
        <v>9.8800000000000008</v>
      </c>
    </row>
    <row r="8" spans="1:10" x14ac:dyDescent="0.25">
      <c r="A8" s="164"/>
      <c r="B8" s="39" t="s">
        <v>37</v>
      </c>
      <c r="C8" s="1" t="s">
        <v>53</v>
      </c>
      <c r="D8" s="27" t="s">
        <v>34</v>
      </c>
      <c r="E8" s="11">
        <v>200</v>
      </c>
      <c r="F8" s="19">
        <v>1.29</v>
      </c>
      <c r="G8" s="42">
        <v>42</v>
      </c>
      <c r="H8" s="42">
        <v>0.2</v>
      </c>
      <c r="I8" s="42">
        <v>0.1</v>
      </c>
      <c r="J8" s="43">
        <v>11.6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6"/>
      <c r="B10" s="61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37</v>
      </c>
      <c r="C11" s="3" t="s">
        <v>29</v>
      </c>
      <c r="D11" s="26" t="s">
        <v>123</v>
      </c>
      <c r="E11" s="10">
        <v>200</v>
      </c>
      <c r="F11" s="18">
        <v>25</v>
      </c>
      <c r="G11" s="67">
        <v>116</v>
      </c>
      <c r="H11" s="67">
        <v>6.4</v>
      </c>
      <c r="I11" s="67">
        <v>7.2</v>
      </c>
      <c r="J11" s="68">
        <v>10.3</v>
      </c>
    </row>
    <row r="12" spans="1:10" ht="15.75" thickBot="1" x14ac:dyDescent="0.3">
      <c r="A12" s="5"/>
      <c r="B12" s="64" t="s">
        <v>18</v>
      </c>
      <c r="C12" s="52" t="s">
        <v>29</v>
      </c>
      <c r="D12" s="53" t="s">
        <v>134</v>
      </c>
      <c r="E12" s="54">
        <v>30</v>
      </c>
      <c r="F12" s="62">
        <v>20</v>
      </c>
      <c r="G12" s="56">
        <v>82</v>
      </c>
      <c r="H12" s="56">
        <v>4.5999999999999996</v>
      </c>
      <c r="I12" s="56">
        <v>1.9</v>
      </c>
      <c r="J12" s="57">
        <v>27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730</v>
      </c>
      <c r="F21" s="20">
        <f>F4+F5+F6+F7+F8+F9+F10+F11+F12</f>
        <v>98.710000000000008</v>
      </c>
      <c r="G21" s="45">
        <f t="shared" ref="G21:J21" si="0">G4+G5+G6+G7+G8+G9+G10+G11+G12</f>
        <v>579.79999999999995</v>
      </c>
      <c r="H21" s="45">
        <f t="shared" si="0"/>
        <v>34.17</v>
      </c>
      <c r="I21" s="45">
        <f t="shared" si="0"/>
        <v>21.4</v>
      </c>
      <c r="J21" s="44">
        <f t="shared" si="0"/>
        <v>83.61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Лист44">
    <tabColor theme="7" tint="0.79998168889431442"/>
  </sheetPr>
  <dimension ref="A1:J21"/>
  <sheetViews>
    <sheetView showGridLines="0" showRowColHeaders="0" zoomScale="118" zoomScaleNormal="118" workbookViewId="0">
      <selection activeCell="B12" sqref="B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44512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5" t="s">
        <v>10</v>
      </c>
      <c r="B4" s="91" t="s">
        <v>14</v>
      </c>
      <c r="C4" s="31" t="s">
        <v>70</v>
      </c>
      <c r="D4" s="31" t="s">
        <v>71</v>
      </c>
      <c r="E4" s="35">
        <v>30</v>
      </c>
      <c r="F4" s="50">
        <v>6.92</v>
      </c>
      <c r="G4" s="47">
        <v>116</v>
      </c>
      <c r="H4" s="47">
        <v>1.7</v>
      </c>
      <c r="I4" s="47">
        <v>9.4</v>
      </c>
      <c r="J4" s="48">
        <v>9.5</v>
      </c>
    </row>
    <row r="5" spans="1:10" x14ac:dyDescent="0.25">
      <c r="A5" s="164"/>
      <c r="B5" s="91" t="s">
        <v>14</v>
      </c>
      <c r="C5" s="2" t="s">
        <v>72</v>
      </c>
      <c r="D5" s="29" t="s">
        <v>73</v>
      </c>
      <c r="E5" s="34">
        <v>15</v>
      </c>
      <c r="F5" s="21">
        <v>8.52</v>
      </c>
      <c r="G5" s="36">
        <v>53.7</v>
      </c>
      <c r="H5" s="36">
        <v>3.48</v>
      </c>
      <c r="I5" s="36">
        <v>4.43</v>
      </c>
      <c r="J5" s="49">
        <v>0</v>
      </c>
    </row>
    <row r="6" spans="1:10" ht="30" x14ac:dyDescent="0.25">
      <c r="A6" s="164"/>
      <c r="B6" s="33" t="s">
        <v>11</v>
      </c>
      <c r="C6" s="2" t="s">
        <v>153</v>
      </c>
      <c r="D6" s="29" t="s">
        <v>154</v>
      </c>
      <c r="E6" s="34">
        <v>275</v>
      </c>
      <c r="F6" s="21">
        <v>23.9</v>
      </c>
      <c r="G6" s="36">
        <v>159.1</v>
      </c>
      <c r="H6" s="36">
        <v>15.5</v>
      </c>
      <c r="I6" s="36">
        <v>15.9</v>
      </c>
      <c r="J6" s="49">
        <v>18.7</v>
      </c>
    </row>
    <row r="7" spans="1:10" x14ac:dyDescent="0.25">
      <c r="A7" s="164"/>
      <c r="B7" s="33" t="s">
        <v>22</v>
      </c>
      <c r="C7" s="1" t="s">
        <v>29</v>
      </c>
      <c r="D7" s="27" t="s">
        <v>30</v>
      </c>
      <c r="E7" s="11">
        <v>20</v>
      </c>
      <c r="F7" s="19">
        <v>1.35</v>
      </c>
      <c r="G7" s="42">
        <v>46.4</v>
      </c>
      <c r="H7" s="42">
        <v>1.1200000000000001</v>
      </c>
      <c r="I7" s="42">
        <v>0.22</v>
      </c>
      <c r="J7" s="43">
        <v>9.8800000000000008</v>
      </c>
    </row>
    <row r="8" spans="1:10" x14ac:dyDescent="0.25">
      <c r="A8" s="164"/>
      <c r="B8" s="33" t="s">
        <v>37</v>
      </c>
      <c r="C8" s="1" t="s">
        <v>53</v>
      </c>
      <c r="D8" s="27" t="s">
        <v>34</v>
      </c>
      <c r="E8" s="11">
        <v>200</v>
      </c>
      <c r="F8" s="19">
        <v>1.29</v>
      </c>
      <c r="G8" s="42">
        <v>42</v>
      </c>
      <c r="H8" s="42">
        <v>0.2</v>
      </c>
      <c r="I8" s="42">
        <v>0.1</v>
      </c>
      <c r="J8" s="43">
        <v>11.6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112"/>
      <c r="C10" s="76"/>
      <c r="D10" s="77"/>
      <c r="E10" s="78"/>
      <c r="F10" s="79"/>
      <c r="G10" s="80"/>
      <c r="H10" s="80"/>
      <c r="I10" s="80"/>
      <c r="J10" s="81"/>
    </row>
    <row r="11" spans="1:10" x14ac:dyDescent="0.25">
      <c r="A11" s="69" t="s">
        <v>12</v>
      </c>
      <c r="B11" s="66" t="s">
        <v>37</v>
      </c>
      <c r="C11" s="3" t="s">
        <v>82</v>
      </c>
      <c r="D11" s="26" t="s">
        <v>83</v>
      </c>
      <c r="E11" s="10">
        <v>200</v>
      </c>
      <c r="F11" s="18">
        <v>27</v>
      </c>
      <c r="G11" s="67">
        <v>86</v>
      </c>
      <c r="H11" s="67">
        <v>0.1</v>
      </c>
      <c r="I11" s="67">
        <v>0.1</v>
      </c>
      <c r="J11" s="68">
        <v>20.2</v>
      </c>
    </row>
    <row r="12" spans="1:10" ht="15.75" thickBot="1" x14ac:dyDescent="0.3">
      <c r="A12" s="5"/>
      <c r="B12" s="33" t="s">
        <v>18</v>
      </c>
      <c r="C12" s="2" t="s">
        <v>29</v>
      </c>
      <c r="D12" s="29" t="s">
        <v>91</v>
      </c>
      <c r="E12" s="15">
        <v>100</v>
      </c>
      <c r="F12" s="21">
        <v>16.79</v>
      </c>
      <c r="G12" s="36">
        <v>90</v>
      </c>
      <c r="H12" s="36">
        <v>2.6</v>
      </c>
      <c r="I12" s="36">
        <v>3.7</v>
      </c>
      <c r="J12" s="49">
        <v>42.04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840</v>
      </c>
      <c r="F21" s="20">
        <f>F4+F5+F6+F7+F8+F9+F10+F11+F12</f>
        <v>85.769999999999982</v>
      </c>
      <c r="G21" s="45">
        <f t="shared" ref="G21:J21" si="0">G4+G5+G6+G7+G8+G9+G10+G11+G12</f>
        <v>593.19999999999993</v>
      </c>
      <c r="H21" s="45">
        <f t="shared" si="0"/>
        <v>24.700000000000003</v>
      </c>
      <c r="I21" s="45">
        <f t="shared" si="0"/>
        <v>33.85</v>
      </c>
      <c r="J21" s="44">
        <f t="shared" si="0"/>
        <v>111.91999999999999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Лист45">
    <tabColor theme="7" tint="0.79998168889431442"/>
  </sheetPr>
  <dimension ref="A1:J21"/>
  <sheetViews>
    <sheetView showGridLines="0" showRowColHeaders="0" zoomScale="118" zoomScaleNormal="118" workbookViewId="0">
      <selection activeCell="B4" sqref="B4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44515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5" t="s">
        <v>10</v>
      </c>
      <c r="B4" s="91" t="s">
        <v>14</v>
      </c>
      <c r="C4" s="1" t="s">
        <v>72</v>
      </c>
      <c r="D4" s="27" t="s">
        <v>73</v>
      </c>
      <c r="E4" s="93">
        <v>15</v>
      </c>
      <c r="F4" s="19">
        <v>9.36</v>
      </c>
      <c r="G4" s="42">
        <v>53.7</v>
      </c>
      <c r="H4" s="42">
        <v>3.48</v>
      </c>
      <c r="I4" s="42">
        <v>4.43</v>
      </c>
      <c r="J4" s="42">
        <v>0</v>
      </c>
    </row>
    <row r="5" spans="1:10" x14ac:dyDescent="0.25">
      <c r="A5" s="164"/>
      <c r="B5" s="33" t="s">
        <v>11</v>
      </c>
      <c r="C5" s="1" t="s">
        <v>93</v>
      </c>
      <c r="D5" s="27" t="s">
        <v>94</v>
      </c>
      <c r="E5" s="93">
        <v>100</v>
      </c>
      <c r="F5" s="19">
        <v>25.09</v>
      </c>
      <c r="G5" s="42">
        <v>499</v>
      </c>
      <c r="H5" s="42">
        <v>10.6</v>
      </c>
      <c r="I5" s="42">
        <v>17.3</v>
      </c>
      <c r="J5" s="42">
        <v>0.2</v>
      </c>
    </row>
    <row r="6" spans="1:10" x14ac:dyDescent="0.25">
      <c r="A6" s="164"/>
      <c r="B6" s="33" t="s">
        <v>17</v>
      </c>
      <c r="C6" s="1" t="s">
        <v>51</v>
      </c>
      <c r="D6" s="27" t="s">
        <v>52</v>
      </c>
      <c r="E6" s="11">
        <v>150</v>
      </c>
      <c r="F6" s="19">
        <v>5.99</v>
      </c>
      <c r="G6" s="42">
        <v>190.35</v>
      </c>
      <c r="H6" s="42">
        <v>5.55</v>
      </c>
      <c r="I6" s="42">
        <v>0.45</v>
      </c>
      <c r="J6" s="42">
        <v>29.57</v>
      </c>
    </row>
    <row r="7" spans="1:10" x14ac:dyDescent="0.25">
      <c r="A7" s="164"/>
      <c r="B7" s="33" t="s">
        <v>37</v>
      </c>
      <c r="C7" s="1" t="s">
        <v>39</v>
      </c>
      <c r="D7" s="27" t="s">
        <v>40</v>
      </c>
      <c r="E7" s="11">
        <v>200</v>
      </c>
      <c r="F7" s="19">
        <v>9.74</v>
      </c>
      <c r="G7" s="42">
        <v>109</v>
      </c>
      <c r="H7" s="42">
        <v>3</v>
      </c>
      <c r="I7" s="42">
        <v>4</v>
      </c>
      <c r="J7" s="42">
        <v>17</v>
      </c>
    </row>
    <row r="8" spans="1:10" x14ac:dyDescent="0.25">
      <c r="A8" s="164"/>
      <c r="B8" s="33" t="s">
        <v>22</v>
      </c>
      <c r="C8" s="1" t="s">
        <v>29</v>
      </c>
      <c r="D8" s="27" t="s">
        <v>30</v>
      </c>
      <c r="E8" s="11">
        <v>20</v>
      </c>
      <c r="F8" s="19">
        <v>1.35</v>
      </c>
      <c r="G8" s="42">
        <v>46.4</v>
      </c>
      <c r="H8" s="42">
        <v>1.1200000000000001</v>
      </c>
      <c r="I8" s="42">
        <v>0.22</v>
      </c>
      <c r="J8" s="42">
        <v>9.8800000000000008</v>
      </c>
    </row>
    <row r="9" spans="1:10" x14ac:dyDescent="0.25">
      <c r="A9" s="164"/>
      <c r="B9" s="1" t="s">
        <v>22</v>
      </c>
      <c r="C9" s="1" t="s">
        <v>29</v>
      </c>
      <c r="D9" s="27" t="s">
        <v>33</v>
      </c>
      <c r="E9" s="11">
        <v>20</v>
      </c>
      <c r="F9" s="19">
        <v>0.92</v>
      </c>
      <c r="G9" s="42">
        <v>52.4</v>
      </c>
      <c r="H9" s="42">
        <v>1.5</v>
      </c>
      <c r="I9" s="42">
        <v>0.57999999999999996</v>
      </c>
      <c r="J9" s="42">
        <v>10.28</v>
      </c>
    </row>
    <row r="10" spans="1:10" ht="15.75" thickBot="1" x14ac:dyDescent="0.3">
      <c r="A10" s="166"/>
      <c r="B10" s="61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18</v>
      </c>
      <c r="C11" s="3" t="s">
        <v>29</v>
      </c>
      <c r="D11" s="26" t="s">
        <v>137</v>
      </c>
      <c r="E11" s="10">
        <v>30</v>
      </c>
      <c r="F11" s="18">
        <v>10</v>
      </c>
      <c r="G11" s="67">
        <v>46</v>
      </c>
      <c r="H11" s="67">
        <v>2.6</v>
      </c>
      <c r="I11" s="67">
        <v>3.7</v>
      </c>
      <c r="J11" s="68">
        <v>42.04</v>
      </c>
    </row>
    <row r="12" spans="1:10" ht="15.75" thickBot="1" x14ac:dyDescent="0.3">
      <c r="A12" s="5"/>
      <c r="B12" s="113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535</v>
      </c>
      <c r="F21" s="20">
        <f>F4+F5+F6+F7+F8+F9+F11+F12</f>
        <v>62.45000000000001</v>
      </c>
      <c r="G21" s="45">
        <f t="shared" ref="G21:J21" si="0">G4+G5+G6+G7+G8+G9+G11+G12</f>
        <v>996.85</v>
      </c>
      <c r="H21" s="45">
        <f t="shared" si="0"/>
        <v>27.85</v>
      </c>
      <c r="I21" s="45">
        <f t="shared" si="0"/>
        <v>30.679999999999996</v>
      </c>
      <c r="J21" s="44">
        <f t="shared" si="0"/>
        <v>108.97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Лист46">
    <tabColor theme="7" tint="0.79998168889431442"/>
  </sheetPr>
  <dimension ref="A1:J21"/>
  <sheetViews>
    <sheetView showGridLines="0" showRowColHeaders="0" zoomScale="118" zoomScaleNormal="118" workbookViewId="0">
      <selection activeCell="B12" sqref="B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44516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5" t="s">
        <v>10</v>
      </c>
      <c r="B4" s="31" t="s">
        <v>14</v>
      </c>
      <c r="C4" s="31" t="s">
        <v>76</v>
      </c>
      <c r="D4" s="31" t="s">
        <v>151</v>
      </c>
      <c r="E4" s="35">
        <v>30</v>
      </c>
      <c r="F4" s="50">
        <v>2.93</v>
      </c>
      <c r="G4" s="47">
        <f>65/100*30</f>
        <v>19.5</v>
      </c>
      <c r="H4" s="47">
        <f>0.7/100*30</f>
        <v>0.20999999999999996</v>
      </c>
      <c r="I4" s="47">
        <f>0.3/100*30</f>
        <v>0.09</v>
      </c>
      <c r="J4" s="48">
        <f>1.9/100*30</f>
        <v>0.56999999999999995</v>
      </c>
    </row>
    <row r="5" spans="1:10" x14ac:dyDescent="0.25">
      <c r="A5" s="164"/>
      <c r="B5" s="33" t="s">
        <v>11</v>
      </c>
      <c r="C5" s="2" t="s">
        <v>98</v>
      </c>
      <c r="D5" s="29" t="s">
        <v>99</v>
      </c>
      <c r="E5" s="34">
        <v>100</v>
      </c>
      <c r="F5" s="21">
        <v>19.809999999999999</v>
      </c>
      <c r="G5" s="36">
        <v>168</v>
      </c>
      <c r="H5" s="36">
        <v>12.8</v>
      </c>
      <c r="I5" s="36">
        <v>6.4</v>
      </c>
      <c r="J5" s="49">
        <v>14.8</v>
      </c>
    </row>
    <row r="6" spans="1:10" x14ac:dyDescent="0.25">
      <c r="A6" s="164"/>
      <c r="B6" s="33" t="s">
        <v>17</v>
      </c>
      <c r="C6" s="1" t="s">
        <v>80</v>
      </c>
      <c r="D6" s="27" t="s">
        <v>81</v>
      </c>
      <c r="E6" s="11">
        <v>150</v>
      </c>
      <c r="F6" s="19">
        <v>12.33</v>
      </c>
      <c r="G6" s="42">
        <v>102</v>
      </c>
      <c r="H6" s="42">
        <v>3.15</v>
      </c>
      <c r="I6" s="42">
        <v>6</v>
      </c>
      <c r="J6" s="43">
        <v>9.15</v>
      </c>
    </row>
    <row r="7" spans="1:10" x14ac:dyDescent="0.25">
      <c r="A7" s="164"/>
      <c r="B7" s="1" t="s">
        <v>37</v>
      </c>
      <c r="C7" s="1" t="s">
        <v>31</v>
      </c>
      <c r="D7" s="27" t="s">
        <v>32</v>
      </c>
      <c r="E7" s="11">
        <v>200</v>
      </c>
      <c r="F7" s="19">
        <v>3.52</v>
      </c>
      <c r="G7" s="42">
        <v>84</v>
      </c>
      <c r="H7" s="42">
        <v>0.6</v>
      </c>
      <c r="I7" s="42">
        <v>0.1</v>
      </c>
      <c r="J7" s="43">
        <v>20.100000000000001</v>
      </c>
    </row>
    <row r="8" spans="1:10" x14ac:dyDescent="0.25">
      <c r="A8" s="164"/>
      <c r="B8" s="33" t="s">
        <v>22</v>
      </c>
      <c r="C8" s="1" t="s">
        <v>29</v>
      </c>
      <c r="D8" s="27" t="s">
        <v>30</v>
      </c>
      <c r="E8" s="11">
        <v>20</v>
      </c>
      <c r="F8" s="19">
        <v>1.45</v>
      </c>
      <c r="G8" s="42">
        <v>46.4</v>
      </c>
      <c r="H8" s="42">
        <v>1.1200000000000001</v>
      </c>
      <c r="I8" s="42">
        <v>0.22</v>
      </c>
      <c r="J8" s="42">
        <v>9.8800000000000008</v>
      </c>
    </row>
    <row r="9" spans="1:10" x14ac:dyDescent="0.25">
      <c r="A9" s="164"/>
      <c r="B9" s="1" t="s">
        <v>22</v>
      </c>
      <c r="C9" s="1" t="s">
        <v>29</v>
      </c>
      <c r="D9" s="27" t="s">
        <v>33</v>
      </c>
      <c r="E9" s="11">
        <v>20</v>
      </c>
      <c r="F9" s="19">
        <v>1</v>
      </c>
      <c r="G9" s="42">
        <v>52.4</v>
      </c>
      <c r="H9" s="42">
        <v>1.5</v>
      </c>
      <c r="I9" s="42">
        <v>0.57999999999999996</v>
      </c>
      <c r="J9" s="42">
        <v>10.28</v>
      </c>
    </row>
    <row r="10" spans="1:10" ht="15.75" thickBot="1" x14ac:dyDescent="0.3">
      <c r="A10" s="166"/>
      <c r="B10" s="61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176</v>
      </c>
      <c r="E11" s="10">
        <v>110</v>
      </c>
      <c r="F11" s="18">
        <v>20.28</v>
      </c>
      <c r="G11" s="67">
        <v>88</v>
      </c>
      <c r="H11" s="67">
        <v>0.8</v>
      </c>
      <c r="I11" s="67">
        <v>0.8</v>
      </c>
      <c r="J11" s="68">
        <v>19.600000000000001</v>
      </c>
    </row>
    <row r="12" spans="1:10" ht="15.75" thickBot="1" x14ac:dyDescent="0.3">
      <c r="A12" s="5"/>
      <c r="B12" s="6" t="s">
        <v>37</v>
      </c>
      <c r="C12" s="52" t="s">
        <v>29</v>
      </c>
      <c r="D12" s="53" t="s">
        <v>177</v>
      </c>
      <c r="E12" s="54">
        <v>130</v>
      </c>
      <c r="F12" s="62">
        <v>63</v>
      </c>
      <c r="G12" s="56">
        <v>90</v>
      </c>
      <c r="H12" s="56">
        <v>0.6</v>
      </c>
      <c r="I12" s="56">
        <v>3.7</v>
      </c>
      <c r="J12" s="57">
        <v>35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760</v>
      </c>
      <c r="F21" s="20">
        <f>F4+F5+F6+F7+F8+F9+F11+F12</f>
        <v>124.32000000000001</v>
      </c>
      <c r="G21" s="45">
        <f t="shared" ref="G21:J21" si="0">G4+G5+G6+G7+G8+G9+G11+G12</f>
        <v>650.29999999999995</v>
      </c>
      <c r="H21" s="45">
        <f t="shared" si="0"/>
        <v>20.780000000000005</v>
      </c>
      <c r="I21" s="45">
        <f t="shared" si="0"/>
        <v>17.89</v>
      </c>
      <c r="J21" s="44">
        <f t="shared" si="0"/>
        <v>119.38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47">
    <tabColor theme="7" tint="0.79998168889431442"/>
  </sheetPr>
  <dimension ref="A1:J21"/>
  <sheetViews>
    <sheetView showGridLines="0" showRowColHeaders="0" zoomScale="118" zoomScaleNormal="118" workbookViewId="0">
      <selection activeCell="B11" sqref="B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44518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5" t="s">
        <v>10</v>
      </c>
      <c r="B4" s="33" t="s">
        <v>11</v>
      </c>
      <c r="C4" s="1" t="s">
        <v>74</v>
      </c>
      <c r="D4" s="27" t="s">
        <v>85</v>
      </c>
      <c r="E4" s="11">
        <v>190</v>
      </c>
      <c r="F4" s="19">
        <v>42.58</v>
      </c>
      <c r="G4" s="42">
        <v>310</v>
      </c>
      <c r="H4" s="42">
        <v>31.6</v>
      </c>
      <c r="I4" s="42">
        <v>19.2</v>
      </c>
      <c r="J4" s="43">
        <v>45.3</v>
      </c>
    </row>
    <row r="5" spans="1:10" x14ac:dyDescent="0.25">
      <c r="A5" s="164"/>
      <c r="B5" s="1" t="s">
        <v>37</v>
      </c>
      <c r="C5" s="1" t="s">
        <v>31</v>
      </c>
      <c r="D5" s="27" t="s">
        <v>32</v>
      </c>
      <c r="E5" s="11">
        <v>200</v>
      </c>
      <c r="F5" s="19">
        <v>3.45</v>
      </c>
      <c r="G5" s="42">
        <v>84</v>
      </c>
      <c r="H5" s="42">
        <v>0.6</v>
      </c>
      <c r="I5" s="42">
        <v>0.1</v>
      </c>
      <c r="J5" s="43">
        <v>20.100000000000001</v>
      </c>
    </row>
    <row r="6" spans="1:10" x14ac:dyDescent="0.25">
      <c r="A6" s="164"/>
      <c r="B6" s="33" t="s">
        <v>22</v>
      </c>
      <c r="C6" s="1" t="s">
        <v>29</v>
      </c>
      <c r="D6" s="27" t="s">
        <v>30</v>
      </c>
      <c r="E6" s="11">
        <v>20</v>
      </c>
      <c r="F6" s="19">
        <v>1.45</v>
      </c>
      <c r="G6" s="42">
        <v>46.4</v>
      </c>
      <c r="H6" s="42">
        <v>1.1200000000000001</v>
      </c>
      <c r="I6" s="42">
        <v>0.22</v>
      </c>
      <c r="J6" s="42">
        <v>9.8800000000000008</v>
      </c>
    </row>
    <row r="7" spans="1:10" x14ac:dyDescent="0.25">
      <c r="A7" s="164"/>
      <c r="B7" s="1" t="s">
        <v>22</v>
      </c>
      <c r="C7" s="1" t="s">
        <v>29</v>
      </c>
      <c r="D7" s="27" t="s">
        <v>33</v>
      </c>
      <c r="E7" s="11">
        <v>20</v>
      </c>
      <c r="F7" s="19">
        <v>1</v>
      </c>
      <c r="G7" s="42">
        <v>52.4</v>
      </c>
      <c r="H7" s="42">
        <v>1.5</v>
      </c>
      <c r="I7" s="42">
        <v>0.57999999999999996</v>
      </c>
      <c r="J7" s="42">
        <v>10.28</v>
      </c>
    </row>
    <row r="8" spans="1:10" x14ac:dyDescent="0.25">
      <c r="A8" s="164"/>
      <c r="B8" s="33"/>
      <c r="C8" s="1"/>
      <c r="D8" s="27"/>
      <c r="E8" s="11"/>
      <c r="F8" s="19"/>
      <c r="G8" s="42"/>
      <c r="H8" s="42"/>
      <c r="I8" s="42"/>
      <c r="J8" s="42"/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2"/>
    </row>
    <row r="10" spans="1:10" ht="15.75" thickBot="1" x14ac:dyDescent="0.3">
      <c r="A10" s="166"/>
      <c r="B10" s="61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54</v>
      </c>
      <c r="E11" s="10">
        <v>280</v>
      </c>
      <c r="F11" s="18">
        <v>64.22</v>
      </c>
      <c r="G11" s="67">
        <v>115</v>
      </c>
      <c r="H11" s="67">
        <v>0.2</v>
      </c>
      <c r="I11" s="67">
        <v>0.2</v>
      </c>
      <c r="J11" s="68">
        <v>22</v>
      </c>
    </row>
    <row r="12" spans="1:10" ht="15.75" thickBot="1" x14ac:dyDescent="0.3">
      <c r="A12" s="5"/>
      <c r="B12" s="6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710</v>
      </c>
      <c r="F21" s="20">
        <f>F4+F5+F6+F7+F8+F9+F11+F12</f>
        <v>112.7</v>
      </c>
      <c r="G21" s="45">
        <f t="shared" ref="G21:J21" si="0">G4+G5+G6+G7+G8+G9+G11+G12</f>
        <v>607.79999999999995</v>
      </c>
      <c r="H21" s="45">
        <f t="shared" si="0"/>
        <v>35.020000000000003</v>
      </c>
      <c r="I21" s="45">
        <f t="shared" si="0"/>
        <v>20.299999999999997</v>
      </c>
      <c r="J21" s="44">
        <f t="shared" si="0"/>
        <v>107.56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Лист48">
    <tabColor theme="7" tint="0.79998168889431442"/>
  </sheetPr>
  <dimension ref="A1:J21"/>
  <sheetViews>
    <sheetView showGridLines="0" showRowColHeaders="0" zoomScale="118" zoomScaleNormal="118" workbookViewId="0">
      <selection activeCell="B11" sqref="B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44517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165" t="s">
        <v>10</v>
      </c>
      <c r="B4" s="33" t="s">
        <v>11</v>
      </c>
      <c r="C4" s="1" t="s">
        <v>107</v>
      </c>
      <c r="D4" s="27" t="s">
        <v>108</v>
      </c>
      <c r="E4" s="93">
        <v>290</v>
      </c>
      <c r="F4" s="19">
        <v>23.6</v>
      </c>
      <c r="G4" s="42">
        <v>243.7</v>
      </c>
      <c r="H4" s="42">
        <v>12.72</v>
      </c>
      <c r="I4" s="42">
        <v>10.63</v>
      </c>
      <c r="J4" s="43">
        <v>27.15</v>
      </c>
    </row>
    <row r="5" spans="1:10" x14ac:dyDescent="0.25">
      <c r="A5" s="164"/>
      <c r="B5" s="39" t="s">
        <v>37</v>
      </c>
      <c r="C5" s="1" t="s">
        <v>53</v>
      </c>
      <c r="D5" s="27" t="s">
        <v>34</v>
      </c>
      <c r="E5" s="11">
        <v>200</v>
      </c>
      <c r="F5" s="19">
        <v>1.32</v>
      </c>
      <c r="G5" s="42">
        <v>42</v>
      </c>
      <c r="H5" s="42">
        <v>0.2</v>
      </c>
      <c r="I5" s="42">
        <v>0.1</v>
      </c>
      <c r="J5" s="43">
        <v>11.6</v>
      </c>
    </row>
    <row r="6" spans="1:10" x14ac:dyDescent="0.25">
      <c r="A6" s="164"/>
      <c r="B6" s="33" t="s">
        <v>22</v>
      </c>
      <c r="C6" s="1" t="s">
        <v>29</v>
      </c>
      <c r="D6" s="27" t="s">
        <v>30</v>
      </c>
      <c r="E6" s="11">
        <v>20</v>
      </c>
      <c r="F6" s="19">
        <v>1.45</v>
      </c>
      <c r="G6" s="42">
        <v>46.4</v>
      </c>
      <c r="H6" s="42">
        <v>1.1200000000000001</v>
      </c>
      <c r="I6" s="42">
        <v>0.22</v>
      </c>
      <c r="J6" s="42">
        <v>9.8800000000000008</v>
      </c>
    </row>
    <row r="7" spans="1:10" x14ac:dyDescent="0.25">
      <c r="A7" s="164"/>
      <c r="B7" s="1" t="s">
        <v>22</v>
      </c>
      <c r="C7" s="1" t="s">
        <v>29</v>
      </c>
      <c r="D7" s="27" t="s">
        <v>33</v>
      </c>
      <c r="E7" s="11">
        <v>20</v>
      </c>
      <c r="F7" s="19">
        <v>1</v>
      </c>
      <c r="G7" s="42">
        <v>52.4</v>
      </c>
      <c r="H7" s="42">
        <v>1.5</v>
      </c>
      <c r="I7" s="42">
        <v>0.57999999999999996</v>
      </c>
      <c r="J7" s="42">
        <v>10.28</v>
      </c>
    </row>
    <row r="8" spans="1:10" x14ac:dyDescent="0.25">
      <c r="A8" s="164"/>
      <c r="B8" s="33"/>
      <c r="C8" s="1"/>
      <c r="D8" s="27"/>
      <c r="E8" s="11"/>
      <c r="F8" s="19"/>
      <c r="G8" s="42"/>
      <c r="H8" s="42"/>
      <c r="I8" s="42"/>
      <c r="J8" s="42"/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2"/>
    </row>
    <row r="10" spans="1:10" ht="15.75" thickBot="1" x14ac:dyDescent="0.3">
      <c r="A10" s="166"/>
      <c r="B10" s="61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32" t="s">
        <v>19</v>
      </c>
      <c r="C11" s="2" t="s">
        <v>29</v>
      </c>
      <c r="D11" s="29" t="s">
        <v>66</v>
      </c>
      <c r="E11" s="15">
        <v>200</v>
      </c>
      <c r="F11" s="21">
        <v>20.2</v>
      </c>
      <c r="G11" s="36">
        <v>88</v>
      </c>
      <c r="H11" s="36">
        <v>0.8</v>
      </c>
      <c r="I11" s="36">
        <v>0.8</v>
      </c>
      <c r="J11" s="49">
        <v>19.600000000000001</v>
      </c>
    </row>
    <row r="12" spans="1:10" ht="15.75" thickBot="1" x14ac:dyDescent="0.3">
      <c r="A12" s="5"/>
      <c r="B12" s="1"/>
      <c r="C12" s="2"/>
      <c r="D12" s="29"/>
      <c r="E12" s="15"/>
      <c r="F12" s="21"/>
      <c r="G12" s="36"/>
      <c r="H12" s="36"/>
      <c r="I12" s="36"/>
      <c r="J12" s="49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730</v>
      </c>
      <c r="F21" s="20">
        <f>F4+F5+F6+F7+F8+F9+F11+F12</f>
        <v>47.57</v>
      </c>
      <c r="G21" s="45">
        <f t="shared" ref="G21:J21" si="0">G4+G5+G6+G7+G8+G9+G11+G12</f>
        <v>472.49999999999994</v>
      </c>
      <c r="H21" s="45">
        <f t="shared" si="0"/>
        <v>16.34</v>
      </c>
      <c r="I21" s="45">
        <f t="shared" si="0"/>
        <v>12.330000000000002</v>
      </c>
      <c r="J21" s="44">
        <f t="shared" si="0"/>
        <v>78.510000000000005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49">
    <tabColor theme="7" tint="0.79998168889431442"/>
  </sheetPr>
  <dimension ref="A1:J21"/>
  <sheetViews>
    <sheetView showGridLines="0" showRowColHeaders="0" zoomScale="118" zoomScaleNormal="118" workbookViewId="0">
      <selection activeCell="B6" sqref="B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44519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5" t="s">
        <v>10</v>
      </c>
      <c r="B4" s="31" t="s">
        <v>14</v>
      </c>
      <c r="C4" s="31" t="s">
        <v>76</v>
      </c>
      <c r="D4" s="31" t="s">
        <v>179</v>
      </c>
      <c r="E4" s="35">
        <v>30</v>
      </c>
      <c r="F4" s="50">
        <v>5.81</v>
      </c>
      <c r="G4" s="47">
        <v>65</v>
      </c>
      <c r="H4" s="47">
        <v>0.7</v>
      </c>
      <c r="I4" s="47">
        <v>3.1</v>
      </c>
      <c r="J4" s="48">
        <v>1.9</v>
      </c>
    </row>
    <row r="5" spans="1:10" x14ac:dyDescent="0.25">
      <c r="A5" s="164"/>
      <c r="B5" s="33" t="s">
        <v>11</v>
      </c>
      <c r="C5" s="2" t="s">
        <v>121</v>
      </c>
      <c r="D5" s="29" t="s">
        <v>122</v>
      </c>
      <c r="E5" s="34">
        <v>100</v>
      </c>
      <c r="F5" s="21">
        <v>20.45</v>
      </c>
      <c r="G5" s="36">
        <v>129</v>
      </c>
      <c r="H5" s="36">
        <v>8.6999999999999993</v>
      </c>
      <c r="I5" s="36">
        <v>8.6</v>
      </c>
      <c r="J5" s="49">
        <v>4.2</v>
      </c>
    </row>
    <row r="6" spans="1:10" x14ac:dyDescent="0.25">
      <c r="A6" s="164"/>
      <c r="B6" s="33" t="s">
        <v>17</v>
      </c>
      <c r="C6" s="1" t="s">
        <v>80</v>
      </c>
      <c r="D6" s="27" t="s">
        <v>81</v>
      </c>
      <c r="E6" s="11">
        <v>150</v>
      </c>
      <c r="F6" s="19">
        <v>12.33</v>
      </c>
      <c r="G6" s="42">
        <v>102</v>
      </c>
      <c r="H6" s="42">
        <v>3.15</v>
      </c>
      <c r="I6" s="42">
        <v>6</v>
      </c>
      <c r="J6" s="43">
        <v>9.15</v>
      </c>
    </row>
    <row r="7" spans="1:10" x14ac:dyDescent="0.25">
      <c r="A7" s="164"/>
      <c r="B7" s="1" t="s">
        <v>22</v>
      </c>
      <c r="C7" s="1" t="s">
        <v>29</v>
      </c>
      <c r="D7" s="27" t="s">
        <v>33</v>
      </c>
      <c r="E7" s="11">
        <v>20</v>
      </c>
      <c r="F7" s="19">
        <v>1</v>
      </c>
      <c r="G7" s="42">
        <v>52.4</v>
      </c>
      <c r="H7" s="42">
        <v>1.5</v>
      </c>
      <c r="I7" s="42">
        <v>0.57999999999999996</v>
      </c>
      <c r="J7" s="42">
        <v>10.28</v>
      </c>
    </row>
    <row r="8" spans="1:10" x14ac:dyDescent="0.25">
      <c r="A8" s="164"/>
      <c r="B8" s="33" t="s">
        <v>22</v>
      </c>
      <c r="C8" s="1" t="s">
        <v>29</v>
      </c>
      <c r="D8" s="27" t="s">
        <v>30</v>
      </c>
      <c r="E8" s="11">
        <v>20</v>
      </c>
      <c r="F8" s="19">
        <v>1.45</v>
      </c>
      <c r="G8" s="42">
        <v>46.4</v>
      </c>
      <c r="H8" s="42">
        <v>1.1200000000000001</v>
      </c>
      <c r="I8" s="42">
        <v>0.22</v>
      </c>
      <c r="J8" s="42">
        <v>9.8800000000000008</v>
      </c>
    </row>
    <row r="9" spans="1:10" x14ac:dyDescent="0.25">
      <c r="A9" s="164"/>
      <c r="B9" s="39" t="s">
        <v>37</v>
      </c>
      <c r="C9" s="1" t="s">
        <v>60</v>
      </c>
      <c r="D9" s="27" t="s">
        <v>61</v>
      </c>
      <c r="E9" s="11">
        <v>200</v>
      </c>
      <c r="F9" s="19">
        <v>3.6</v>
      </c>
      <c r="G9" s="42">
        <v>60</v>
      </c>
      <c r="H9" s="42">
        <v>0</v>
      </c>
      <c r="I9" s="42">
        <v>0.1</v>
      </c>
      <c r="J9" s="43">
        <v>15</v>
      </c>
    </row>
    <row r="10" spans="1:10" ht="15.75" thickBot="1" x14ac:dyDescent="0.3">
      <c r="A10" s="166"/>
      <c r="B10" s="61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178</v>
      </c>
      <c r="E11" s="10">
        <v>275</v>
      </c>
      <c r="F11" s="18">
        <v>39.049999999999997</v>
      </c>
      <c r="G11" s="67">
        <v>115</v>
      </c>
      <c r="H11" s="67">
        <v>0.2</v>
      </c>
      <c r="I11" s="67">
        <v>0.2</v>
      </c>
      <c r="J11" s="68">
        <v>22</v>
      </c>
    </row>
    <row r="12" spans="1:10" ht="15.75" thickBot="1" x14ac:dyDescent="0.3">
      <c r="A12" s="5"/>
      <c r="B12" s="6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795</v>
      </c>
      <c r="F21" s="20">
        <f>F4+F5+F6+F7+F8+F9+F11+F12</f>
        <v>83.69</v>
      </c>
      <c r="G21" s="45">
        <f t="shared" ref="G21:J21" si="0">G4+G5+G6+G7+G8+G9+G11+G12</f>
        <v>569.79999999999995</v>
      </c>
      <c r="H21" s="45">
        <f t="shared" si="0"/>
        <v>15.369999999999997</v>
      </c>
      <c r="I21" s="45">
        <f t="shared" si="0"/>
        <v>18.799999999999997</v>
      </c>
      <c r="J21" s="44">
        <f t="shared" si="0"/>
        <v>72.41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tabColor theme="7" tint="0.79998168889431442"/>
  </sheetPr>
  <dimension ref="A1:J21"/>
  <sheetViews>
    <sheetView showGridLines="0" showRowColHeaders="0" zoomScale="118" zoomScaleNormal="118" workbookViewId="0">
      <selection activeCell="B4" sqref="B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44447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161" t="s">
        <v>10</v>
      </c>
      <c r="B4" s="37" t="s">
        <v>14</v>
      </c>
      <c r="C4" s="31" t="s">
        <v>70</v>
      </c>
      <c r="D4" s="31" t="s">
        <v>71</v>
      </c>
      <c r="E4" s="35">
        <v>30</v>
      </c>
      <c r="F4" s="50">
        <v>6.92</v>
      </c>
      <c r="G4" s="47">
        <v>116</v>
      </c>
      <c r="H4" s="47">
        <v>1.7</v>
      </c>
      <c r="I4" s="47">
        <v>9.4</v>
      </c>
      <c r="J4" s="48">
        <v>9.5</v>
      </c>
    </row>
    <row r="5" spans="1:10" x14ac:dyDescent="0.25">
      <c r="A5" s="162"/>
      <c r="B5" s="37" t="s">
        <v>14</v>
      </c>
      <c r="C5" s="2" t="s">
        <v>72</v>
      </c>
      <c r="D5" s="29" t="s">
        <v>73</v>
      </c>
      <c r="E5" s="34">
        <v>15</v>
      </c>
      <c r="F5" s="21">
        <v>9.36</v>
      </c>
      <c r="G5" s="36">
        <v>53.7</v>
      </c>
      <c r="H5" s="36">
        <v>3.48</v>
      </c>
      <c r="I5" s="36">
        <v>4.43</v>
      </c>
      <c r="J5" s="49">
        <v>0</v>
      </c>
    </row>
    <row r="6" spans="1:10" x14ac:dyDescent="0.25">
      <c r="A6" s="162"/>
      <c r="B6" s="38" t="s">
        <v>11</v>
      </c>
      <c r="C6" s="1" t="s">
        <v>74</v>
      </c>
      <c r="D6" s="27" t="s">
        <v>85</v>
      </c>
      <c r="E6" s="11">
        <v>190</v>
      </c>
      <c r="F6" s="19">
        <v>40.57</v>
      </c>
      <c r="G6" s="42">
        <v>310</v>
      </c>
      <c r="H6" s="42">
        <v>31.6</v>
      </c>
      <c r="I6" s="42">
        <v>19.2</v>
      </c>
      <c r="J6" s="43">
        <v>45.3</v>
      </c>
    </row>
    <row r="7" spans="1:10" x14ac:dyDescent="0.25">
      <c r="A7" s="162"/>
      <c r="B7" s="40" t="s">
        <v>22</v>
      </c>
      <c r="C7" s="1" t="s">
        <v>29</v>
      </c>
      <c r="D7" s="27" t="s">
        <v>30</v>
      </c>
      <c r="E7" s="11">
        <v>20</v>
      </c>
      <c r="F7" s="19">
        <v>1.35</v>
      </c>
      <c r="G7" s="42">
        <v>46.4</v>
      </c>
      <c r="H7" s="42">
        <v>1.1200000000000001</v>
      </c>
      <c r="I7" s="42">
        <v>0.22</v>
      </c>
      <c r="J7" s="43">
        <v>9.8800000000000008</v>
      </c>
    </row>
    <row r="8" spans="1:10" ht="15.75" thickBot="1" x14ac:dyDescent="0.3">
      <c r="A8" s="162"/>
      <c r="B8" s="51" t="s">
        <v>37</v>
      </c>
      <c r="C8" s="1" t="s">
        <v>53</v>
      </c>
      <c r="D8" s="27" t="s">
        <v>34</v>
      </c>
      <c r="E8" s="11">
        <v>200</v>
      </c>
      <c r="F8" s="19">
        <v>1.26</v>
      </c>
      <c r="G8" s="42">
        <v>42</v>
      </c>
      <c r="H8" s="42">
        <v>0.2</v>
      </c>
      <c r="I8" s="42">
        <v>0.1</v>
      </c>
      <c r="J8" s="43">
        <v>11.6</v>
      </c>
    </row>
    <row r="9" spans="1:10" ht="15.75" thickBot="1" x14ac:dyDescent="0.3">
      <c r="A9" s="163"/>
      <c r="B9" s="51"/>
      <c r="C9" s="52"/>
      <c r="D9" s="53"/>
      <c r="E9" s="54"/>
      <c r="F9" s="20"/>
      <c r="G9" s="56"/>
      <c r="H9" s="56"/>
      <c r="I9" s="56"/>
      <c r="J9" s="57"/>
    </row>
    <row r="10" spans="1:10" x14ac:dyDescent="0.25">
      <c r="A10" s="59" t="s">
        <v>12</v>
      </c>
      <c r="B10" s="33" t="s">
        <v>18</v>
      </c>
      <c r="C10" s="2" t="s">
        <v>29</v>
      </c>
      <c r="D10" s="29" t="s">
        <v>75</v>
      </c>
      <c r="E10" s="15">
        <v>50</v>
      </c>
      <c r="F10" s="21">
        <v>20</v>
      </c>
      <c r="G10" s="36">
        <v>90</v>
      </c>
      <c r="H10" s="36">
        <v>5.6</v>
      </c>
      <c r="I10" s="36">
        <v>3.7</v>
      </c>
      <c r="J10" s="49">
        <v>90</v>
      </c>
    </row>
    <row r="11" spans="1:10" x14ac:dyDescent="0.25">
      <c r="A11" s="4"/>
      <c r="B11" s="33"/>
      <c r="C11" s="2"/>
      <c r="D11" s="27"/>
      <c r="E11" s="11"/>
      <c r="F11" s="19"/>
      <c r="G11" s="42"/>
      <c r="H11" s="42"/>
      <c r="I11" s="42"/>
      <c r="J11" s="43"/>
    </row>
    <row r="12" spans="1:10" ht="15.75" thickBot="1" x14ac:dyDescent="0.3">
      <c r="A12" s="5"/>
      <c r="B12" s="6"/>
      <c r="C12" s="6"/>
      <c r="D12" s="28"/>
      <c r="E12" s="13"/>
      <c r="F12" s="20"/>
      <c r="G12" s="13"/>
      <c r="H12" s="13"/>
      <c r="I12" s="13"/>
      <c r="J12" s="14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I21" si="0">E4+E5+E6+E7+E8+E9+E10+E11</f>
        <v>505</v>
      </c>
      <c r="F21" s="20">
        <f t="shared" si="0"/>
        <v>79.460000000000008</v>
      </c>
      <c r="G21" s="45">
        <f t="shared" si="0"/>
        <v>658.1</v>
      </c>
      <c r="H21" s="45">
        <f t="shared" si="0"/>
        <v>43.7</v>
      </c>
      <c r="I21" s="45">
        <f t="shared" si="0"/>
        <v>37.050000000000004</v>
      </c>
      <c r="J21" s="44">
        <f>J4+J5+J6+J7+J8+J9+J10+J11</f>
        <v>166.27999999999997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Лист50">
    <tabColor theme="7" tint="0.79998168889431442"/>
  </sheetPr>
  <dimension ref="A1:J21"/>
  <sheetViews>
    <sheetView showGridLines="0" showRowColHeaders="0" zoomScale="118" zoomScaleNormal="118" workbookViewId="0">
      <selection activeCell="B4" sqref="B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44522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5" t="s">
        <v>10</v>
      </c>
      <c r="B4" s="33" t="s">
        <v>11</v>
      </c>
      <c r="C4" s="31" t="s">
        <v>180</v>
      </c>
      <c r="D4" s="31" t="s">
        <v>181</v>
      </c>
      <c r="E4" s="35">
        <v>256</v>
      </c>
      <c r="F4" s="50">
        <v>14.59</v>
      </c>
      <c r="G4" s="47">
        <v>239.5</v>
      </c>
      <c r="H4" s="47">
        <v>6.55</v>
      </c>
      <c r="I4" s="47">
        <v>8.35</v>
      </c>
      <c r="J4" s="48">
        <v>34.520000000000003</v>
      </c>
    </row>
    <row r="5" spans="1:10" x14ac:dyDescent="0.25">
      <c r="A5" s="164"/>
      <c r="B5" s="1" t="s">
        <v>22</v>
      </c>
      <c r="C5" s="1" t="s">
        <v>29</v>
      </c>
      <c r="D5" s="27" t="s">
        <v>33</v>
      </c>
      <c r="E5" s="11">
        <v>20</v>
      </c>
      <c r="F5" s="19">
        <v>1</v>
      </c>
      <c r="G5" s="42">
        <v>52.4</v>
      </c>
      <c r="H5" s="42">
        <v>1.5</v>
      </c>
      <c r="I5" s="42">
        <v>0.57999999999999996</v>
      </c>
      <c r="J5" s="42">
        <v>10.28</v>
      </c>
    </row>
    <row r="6" spans="1:10" x14ac:dyDescent="0.25">
      <c r="A6" s="164"/>
      <c r="B6" s="33" t="s">
        <v>22</v>
      </c>
      <c r="C6" s="1" t="s">
        <v>29</v>
      </c>
      <c r="D6" s="27" t="s">
        <v>30</v>
      </c>
      <c r="E6" s="11">
        <v>20</v>
      </c>
      <c r="F6" s="19">
        <v>1.45</v>
      </c>
      <c r="G6" s="42">
        <v>46.4</v>
      </c>
      <c r="H6" s="42">
        <v>1.1200000000000001</v>
      </c>
      <c r="I6" s="42">
        <v>0.22</v>
      </c>
      <c r="J6" s="42">
        <v>9.8800000000000008</v>
      </c>
    </row>
    <row r="7" spans="1:10" x14ac:dyDescent="0.25">
      <c r="A7" s="164"/>
      <c r="B7" s="1" t="s">
        <v>37</v>
      </c>
      <c r="C7" s="1" t="s">
        <v>132</v>
      </c>
      <c r="D7" s="27" t="s">
        <v>133</v>
      </c>
      <c r="E7" s="11">
        <v>200</v>
      </c>
      <c r="F7" s="19">
        <v>9.57</v>
      </c>
      <c r="G7" s="42">
        <v>115</v>
      </c>
      <c r="H7" s="42">
        <v>2.6</v>
      </c>
      <c r="I7" s="42">
        <v>3.2</v>
      </c>
      <c r="J7" s="43">
        <v>19</v>
      </c>
    </row>
    <row r="8" spans="1:10" x14ac:dyDescent="0.25">
      <c r="A8" s="164"/>
      <c r="B8" s="33"/>
      <c r="C8" s="1"/>
      <c r="D8" s="27"/>
      <c r="E8" s="11"/>
      <c r="F8" s="19"/>
      <c r="G8" s="42"/>
      <c r="H8" s="42"/>
      <c r="I8" s="42"/>
      <c r="J8" s="42"/>
    </row>
    <row r="9" spans="1:10" x14ac:dyDescent="0.25">
      <c r="A9" s="164"/>
      <c r="B9" s="33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112"/>
      <c r="C10" s="76"/>
      <c r="D10" s="77"/>
      <c r="E10" s="78"/>
      <c r="F10" s="79"/>
      <c r="G10" s="80"/>
      <c r="H10" s="80"/>
      <c r="I10" s="80"/>
      <c r="J10" s="81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178</v>
      </c>
      <c r="E11" s="10">
        <v>300</v>
      </c>
      <c r="F11" s="18">
        <v>42.6</v>
      </c>
      <c r="G11" s="67">
        <v>115</v>
      </c>
      <c r="H11" s="67">
        <v>0.2</v>
      </c>
      <c r="I11" s="67">
        <v>0.2</v>
      </c>
      <c r="J11" s="68">
        <v>22</v>
      </c>
    </row>
    <row r="12" spans="1:10" ht="15.75" thickBot="1" x14ac:dyDescent="0.3">
      <c r="A12" s="5"/>
      <c r="B12" s="64" t="s">
        <v>37</v>
      </c>
      <c r="C12" s="52" t="s">
        <v>29</v>
      </c>
      <c r="D12" s="53" t="s">
        <v>123</v>
      </c>
      <c r="E12" s="54">
        <v>200</v>
      </c>
      <c r="F12" s="62">
        <v>25</v>
      </c>
      <c r="G12" s="56">
        <v>116</v>
      </c>
      <c r="H12" s="56">
        <v>6.4</v>
      </c>
      <c r="I12" s="56">
        <v>7.2</v>
      </c>
      <c r="J12" s="57">
        <v>10.3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996</v>
      </c>
      <c r="F21" s="20">
        <f>F4+F5+F6+F7+F8+F9+F11+F12</f>
        <v>94.210000000000008</v>
      </c>
      <c r="G21" s="45">
        <f t="shared" ref="G21:J21" si="0">G4+G5+G6+G7+G8+G9+G11+G12</f>
        <v>684.3</v>
      </c>
      <c r="H21" s="45">
        <f t="shared" si="0"/>
        <v>18.37</v>
      </c>
      <c r="I21" s="45">
        <f t="shared" si="0"/>
        <v>19.75</v>
      </c>
      <c r="J21" s="44">
        <f t="shared" si="0"/>
        <v>105.98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51">
    <tabColor theme="7" tint="0.79998168889431442"/>
  </sheetPr>
  <dimension ref="A1:J21"/>
  <sheetViews>
    <sheetView showGridLines="0" showRowColHeaders="0" zoomScale="118" zoomScaleNormal="118" workbookViewId="0">
      <selection activeCell="B5" sqref="B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44523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5" t="s">
        <v>10</v>
      </c>
      <c r="B4" s="33" t="s">
        <v>11</v>
      </c>
      <c r="C4" s="91" t="s">
        <v>116</v>
      </c>
      <c r="D4" s="91" t="s">
        <v>182</v>
      </c>
      <c r="E4" s="105">
        <v>70</v>
      </c>
      <c r="F4" s="106">
        <v>13.13</v>
      </c>
      <c r="G4" s="107">
        <v>210</v>
      </c>
      <c r="H4" s="107">
        <v>14.7</v>
      </c>
      <c r="I4" s="107">
        <v>11.1</v>
      </c>
      <c r="J4" s="107">
        <v>12.7</v>
      </c>
    </row>
    <row r="5" spans="1:10" x14ac:dyDescent="0.25">
      <c r="A5" s="164"/>
      <c r="B5" s="33" t="s">
        <v>17</v>
      </c>
      <c r="C5" s="1" t="s">
        <v>51</v>
      </c>
      <c r="D5" s="27" t="s">
        <v>111</v>
      </c>
      <c r="E5" s="93">
        <v>150</v>
      </c>
      <c r="F5" s="19">
        <v>6.33</v>
      </c>
      <c r="G5" s="42">
        <v>190.35</v>
      </c>
      <c r="H5" s="42">
        <v>5.55</v>
      </c>
      <c r="I5" s="42">
        <v>0.45</v>
      </c>
      <c r="J5" s="42">
        <v>29.57</v>
      </c>
    </row>
    <row r="6" spans="1:10" x14ac:dyDescent="0.25">
      <c r="A6" s="164"/>
      <c r="B6" s="33" t="s">
        <v>22</v>
      </c>
      <c r="C6" s="1" t="s">
        <v>29</v>
      </c>
      <c r="D6" s="27" t="s">
        <v>30</v>
      </c>
      <c r="E6" s="11">
        <v>20</v>
      </c>
      <c r="F6" s="19">
        <v>1.45</v>
      </c>
      <c r="G6" s="42">
        <v>46.4</v>
      </c>
      <c r="H6" s="42">
        <v>1.1200000000000001</v>
      </c>
      <c r="I6" s="42">
        <v>0.22</v>
      </c>
      <c r="J6" s="42">
        <v>9.8800000000000008</v>
      </c>
    </row>
    <row r="7" spans="1:10" x14ac:dyDescent="0.25">
      <c r="A7" s="164"/>
      <c r="B7" s="1" t="s">
        <v>22</v>
      </c>
      <c r="C7" s="1" t="s">
        <v>29</v>
      </c>
      <c r="D7" s="27" t="s">
        <v>33</v>
      </c>
      <c r="E7" s="11">
        <v>20</v>
      </c>
      <c r="F7" s="19">
        <v>1</v>
      </c>
      <c r="G7" s="42">
        <v>52.4</v>
      </c>
      <c r="H7" s="42">
        <v>1.5</v>
      </c>
      <c r="I7" s="42">
        <v>0.57999999999999996</v>
      </c>
      <c r="J7" s="42">
        <v>10.28</v>
      </c>
    </row>
    <row r="8" spans="1:10" x14ac:dyDescent="0.25">
      <c r="A8" s="164"/>
      <c r="B8" s="1" t="s">
        <v>37</v>
      </c>
      <c r="C8" s="1" t="s">
        <v>31</v>
      </c>
      <c r="D8" s="27" t="s">
        <v>128</v>
      </c>
      <c r="E8" s="11">
        <v>200</v>
      </c>
      <c r="F8" s="19">
        <v>3.39</v>
      </c>
      <c r="G8" s="42">
        <v>84</v>
      </c>
      <c r="H8" s="42">
        <v>0.6</v>
      </c>
      <c r="I8" s="42">
        <v>0.1</v>
      </c>
      <c r="J8" s="43">
        <v>20.100000000000001</v>
      </c>
    </row>
    <row r="9" spans="1:10" x14ac:dyDescent="0.25">
      <c r="A9" s="164"/>
      <c r="B9" s="33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112"/>
      <c r="C10" s="76"/>
      <c r="D10" s="77"/>
      <c r="E10" s="78"/>
      <c r="F10" s="79"/>
      <c r="G10" s="80"/>
      <c r="H10" s="80"/>
      <c r="I10" s="80"/>
      <c r="J10" s="81"/>
    </row>
    <row r="11" spans="1:10" x14ac:dyDescent="0.25">
      <c r="A11" s="69" t="s">
        <v>12</v>
      </c>
      <c r="B11" s="66" t="s">
        <v>37</v>
      </c>
      <c r="C11" s="3" t="s">
        <v>82</v>
      </c>
      <c r="D11" s="26" t="s">
        <v>83</v>
      </c>
      <c r="E11" s="10">
        <v>200</v>
      </c>
      <c r="F11" s="18">
        <v>27</v>
      </c>
      <c r="G11" s="67">
        <v>86</v>
      </c>
      <c r="H11" s="67">
        <v>0.1</v>
      </c>
      <c r="I11" s="67">
        <v>0.1</v>
      </c>
      <c r="J11" s="68">
        <v>20.2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660</v>
      </c>
      <c r="F21" s="20">
        <f>F4+F5+F6+F7+F8+F9+F11+F12</f>
        <v>52.3</v>
      </c>
      <c r="G21" s="45">
        <f t="shared" ref="G21:J21" si="0">G4+G5+G6+G7+G8+G9+G11+G12</f>
        <v>669.15</v>
      </c>
      <c r="H21" s="45">
        <f t="shared" si="0"/>
        <v>23.570000000000004</v>
      </c>
      <c r="I21" s="45">
        <f t="shared" si="0"/>
        <v>12.549999999999999</v>
      </c>
      <c r="J21" s="44">
        <f t="shared" si="0"/>
        <v>102.73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Лист52">
    <tabColor theme="7" tint="0.79998168889431442"/>
  </sheetPr>
  <dimension ref="A1:J21"/>
  <sheetViews>
    <sheetView showGridLines="0" showRowColHeaders="0" zoomScale="118" zoomScaleNormal="118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44524</v>
      </c>
    </row>
    <row r="2" spans="1:10" ht="7.5" customHeight="1" thickBot="1" x14ac:dyDescent="0.3"/>
    <row r="3" spans="1:10" ht="15.75" thickBot="1" x14ac:dyDescent="0.3">
      <c r="A3" s="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7" t="s">
        <v>9</v>
      </c>
    </row>
    <row r="4" spans="1:10" x14ac:dyDescent="0.25">
      <c r="A4" s="165" t="s">
        <v>10</v>
      </c>
      <c r="B4" s="39" t="s">
        <v>11</v>
      </c>
      <c r="C4" s="1" t="s">
        <v>49</v>
      </c>
      <c r="D4" s="27" t="s">
        <v>183</v>
      </c>
      <c r="E4" s="93">
        <v>70</v>
      </c>
      <c r="F4" s="19">
        <v>32.020000000000003</v>
      </c>
      <c r="G4" s="42">
        <v>210</v>
      </c>
      <c r="H4" s="42">
        <v>14.7</v>
      </c>
      <c r="I4" s="42">
        <v>11.1</v>
      </c>
      <c r="J4" s="43">
        <v>12.7</v>
      </c>
    </row>
    <row r="5" spans="1:10" x14ac:dyDescent="0.25">
      <c r="A5" s="164"/>
      <c r="B5" s="39" t="s">
        <v>17</v>
      </c>
      <c r="C5" s="1" t="s">
        <v>58</v>
      </c>
      <c r="D5" s="27" t="s">
        <v>59</v>
      </c>
      <c r="E5" s="11">
        <v>150</v>
      </c>
      <c r="F5" s="19">
        <v>8.41</v>
      </c>
      <c r="G5" s="42">
        <v>173.5</v>
      </c>
      <c r="H5" s="42">
        <v>5.6</v>
      </c>
      <c r="I5" s="42">
        <v>5.8</v>
      </c>
      <c r="J5" s="43">
        <v>9.8000000000000007</v>
      </c>
    </row>
    <row r="6" spans="1:10" x14ac:dyDescent="0.25">
      <c r="A6" s="164"/>
      <c r="B6" s="33" t="s">
        <v>22</v>
      </c>
      <c r="C6" s="1" t="s">
        <v>29</v>
      </c>
      <c r="D6" s="27" t="s">
        <v>30</v>
      </c>
      <c r="E6" s="11">
        <v>20</v>
      </c>
      <c r="F6" s="19">
        <v>1.45</v>
      </c>
      <c r="G6" s="42">
        <v>46.4</v>
      </c>
      <c r="H6" s="42">
        <v>1.1200000000000001</v>
      </c>
      <c r="I6" s="42">
        <v>0.22</v>
      </c>
      <c r="J6" s="42">
        <v>9.8800000000000008</v>
      </c>
    </row>
    <row r="7" spans="1:10" x14ac:dyDescent="0.25">
      <c r="A7" s="164"/>
      <c r="B7" s="1" t="s">
        <v>22</v>
      </c>
      <c r="C7" s="1" t="s">
        <v>29</v>
      </c>
      <c r="D7" s="27" t="s">
        <v>33</v>
      </c>
      <c r="E7" s="11">
        <v>20</v>
      </c>
      <c r="F7" s="19">
        <v>1</v>
      </c>
      <c r="G7" s="42">
        <v>52.4</v>
      </c>
      <c r="H7" s="42">
        <v>1.5</v>
      </c>
      <c r="I7" s="42">
        <v>0.57999999999999996</v>
      </c>
      <c r="J7" s="42">
        <v>10.28</v>
      </c>
    </row>
    <row r="8" spans="1:10" x14ac:dyDescent="0.25">
      <c r="A8" s="164"/>
      <c r="B8" s="1" t="s">
        <v>37</v>
      </c>
      <c r="C8" s="1" t="s">
        <v>31</v>
      </c>
      <c r="D8" s="27" t="s">
        <v>90</v>
      </c>
      <c r="E8" s="11">
        <v>200</v>
      </c>
      <c r="F8" s="19">
        <v>3.96</v>
      </c>
      <c r="G8" s="42">
        <v>84</v>
      </c>
      <c r="H8" s="42">
        <v>0.6</v>
      </c>
      <c r="I8" s="42">
        <v>0.1</v>
      </c>
      <c r="J8" s="43">
        <v>20.100000000000001</v>
      </c>
    </row>
    <row r="9" spans="1:10" x14ac:dyDescent="0.25">
      <c r="A9" s="164"/>
      <c r="B9" s="33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112"/>
      <c r="C10" s="76"/>
      <c r="D10" s="77"/>
      <c r="E10" s="78"/>
      <c r="F10" s="79"/>
      <c r="G10" s="80"/>
      <c r="H10" s="80"/>
      <c r="I10" s="80"/>
      <c r="J10" s="81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66</v>
      </c>
      <c r="E11" s="10">
        <v>200</v>
      </c>
      <c r="F11" s="18">
        <v>18.18</v>
      </c>
      <c r="G11" s="67">
        <v>88</v>
      </c>
      <c r="H11" s="67">
        <v>0.8</v>
      </c>
      <c r="I11" s="67">
        <v>0.8</v>
      </c>
      <c r="J11" s="68">
        <v>19.600000000000001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660</v>
      </c>
      <c r="F21" s="20">
        <f>F4+F5+F6+F7+F8+F9+F11+F12</f>
        <v>65.02000000000001</v>
      </c>
      <c r="G21" s="45">
        <f t="shared" ref="G21:J21" si="0">G4+G5+G6+G7+G8+G9+G11+G12</f>
        <v>654.29999999999995</v>
      </c>
      <c r="H21" s="45">
        <f t="shared" si="0"/>
        <v>24.32</v>
      </c>
      <c r="I21" s="45">
        <f t="shared" si="0"/>
        <v>18.599999999999998</v>
      </c>
      <c r="J21" s="44">
        <f t="shared" si="0"/>
        <v>82.360000000000014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Лист53">
    <tabColor theme="7" tint="0.79998168889431442"/>
  </sheetPr>
  <dimension ref="A1:J21"/>
  <sheetViews>
    <sheetView showGridLines="0" showRowColHeaders="0" zoomScale="118" zoomScaleNormal="118" workbookViewId="0">
      <selection activeCell="B5" sqref="B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44525</v>
      </c>
    </row>
    <row r="2" spans="1:10" ht="7.5" customHeight="1" thickBot="1" x14ac:dyDescent="0.3"/>
    <row r="3" spans="1:10" ht="15.75" thickBot="1" x14ac:dyDescent="0.3">
      <c r="A3" s="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7" t="s">
        <v>9</v>
      </c>
    </row>
    <row r="4" spans="1:10" x14ac:dyDescent="0.25">
      <c r="A4" s="165" t="s">
        <v>10</v>
      </c>
      <c r="B4" s="31" t="s">
        <v>14</v>
      </c>
      <c r="C4" s="31" t="s">
        <v>117</v>
      </c>
      <c r="D4" s="31" t="s">
        <v>119</v>
      </c>
      <c r="E4" s="35">
        <v>30</v>
      </c>
      <c r="F4" s="50">
        <v>5.96</v>
      </c>
      <c r="G4" s="47">
        <v>116</v>
      </c>
      <c r="H4" s="47">
        <v>1.7</v>
      </c>
      <c r="I4" s="47">
        <v>9.4</v>
      </c>
      <c r="J4" s="48">
        <v>9.5</v>
      </c>
    </row>
    <row r="5" spans="1:10" x14ac:dyDescent="0.25">
      <c r="A5" s="164"/>
      <c r="B5" s="70" t="s">
        <v>14</v>
      </c>
      <c r="C5" s="33" t="s">
        <v>27</v>
      </c>
      <c r="D5" s="33" t="s">
        <v>28</v>
      </c>
      <c r="E5" s="33">
        <v>15</v>
      </c>
      <c r="F5" s="33">
        <v>9.92</v>
      </c>
      <c r="G5" s="33">
        <v>53.7</v>
      </c>
      <c r="H5" s="33">
        <v>3.48</v>
      </c>
      <c r="I5" s="33">
        <v>4.43</v>
      </c>
      <c r="J5" s="33">
        <v>0</v>
      </c>
    </row>
    <row r="6" spans="1:10" x14ac:dyDescent="0.25">
      <c r="A6" s="164"/>
      <c r="B6" s="32" t="s">
        <v>11</v>
      </c>
      <c r="C6" s="2" t="s">
        <v>120</v>
      </c>
      <c r="D6" s="29" t="s">
        <v>118</v>
      </c>
      <c r="E6" s="34">
        <v>250</v>
      </c>
      <c r="F6" s="21">
        <v>13.16</v>
      </c>
      <c r="G6" s="36">
        <v>179.75</v>
      </c>
      <c r="H6" s="36">
        <v>7.15</v>
      </c>
      <c r="I6" s="36">
        <v>6.33</v>
      </c>
      <c r="J6" s="49">
        <v>23.55</v>
      </c>
    </row>
    <row r="7" spans="1:10" x14ac:dyDescent="0.25">
      <c r="A7" s="164"/>
      <c r="B7" s="33" t="s">
        <v>22</v>
      </c>
      <c r="C7" s="1" t="s">
        <v>29</v>
      </c>
      <c r="D7" s="27" t="s">
        <v>30</v>
      </c>
      <c r="E7" s="11">
        <v>20</v>
      </c>
      <c r="F7" s="19">
        <v>1.45</v>
      </c>
      <c r="G7" s="42">
        <v>46.4</v>
      </c>
      <c r="H7" s="42">
        <v>1.1200000000000001</v>
      </c>
      <c r="I7" s="42">
        <v>0.22</v>
      </c>
      <c r="J7" s="43">
        <v>9.8800000000000008</v>
      </c>
    </row>
    <row r="8" spans="1:10" x14ac:dyDescent="0.25">
      <c r="A8" s="164"/>
      <c r="B8" s="1" t="s">
        <v>37</v>
      </c>
      <c r="C8" s="1" t="s">
        <v>53</v>
      </c>
      <c r="D8" s="27" t="s">
        <v>34</v>
      </c>
      <c r="E8" s="11">
        <v>200</v>
      </c>
      <c r="F8" s="19">
        <v>1.29</v>
      </c>
      <c r="G8" s="42">
        <v>42</v>
      </c>
      <c r="H8" s="42">
        <v>0.2</v>
      </c>
      <c r="I8" s="42">
        <v>0.1</v>
      </c>
      <c r="J8" s="43">
        <v>11.6</v>
      </c>
    </row>
    <row r="9" spans="1:10" x14ac:dyDescent="0.25">
      <c r="A9" s="164"/>
      <c r="B9" s="33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112"/>
      <c r="C10" s="76"/>
      <c r="D10" s="77"/>
      <c r="E10" s="78"/>
      <c r="F10" s="79"/>
      <c r="G10" s="80"/>
      <c r="H10" s="80"/>
      <c r="I10" s="80"/>
      <c r="J10" s="81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104</v>
      </c>
      <c r="E11" s="10">
        <v>200</v>
      </c>
      <c r="F11" s="18">
        <v>20</v>
      </c>
      <c r="G11" s="67">
        <v>115</v>
      </c>
      <c r="H11" s="67">
        <v>0.2</v>
      </c>
      <c r="I11" s="67">
        <v>0.2</v>
      </c>
      <c r="J11" s="68">
        <v>21.8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715</v>
      </c>
      <c r="F21" s="20">
        <f>F4+F5+F6+F7+F8+F9+F11+F12</f>
        <v>51.78</v>
      </c>
      <c r="G21" s="45">
        <f t="shared" ref="G21:J21" si="0">G4+G5+G6+G7+G8+G9+G11+G12</f>
        <v>552.84999999999991</v>
      </c>
      <c r="H21" s="45">
        <f t="shared" si="0"/>
        <v>13.849999999999998</v>
      </c>
      <c r="I21" s="45">
        <f t="shared" si="0"/>
        <v>20.68</v>
      </c>
      <c r="J21" s="44">
        <f t="shared" si="0"/>
        <v>76.33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Лист54">
    <tabColor theme="7" tint="0.79998168889431442"/>
  </sheetPr>
  <dimension ref="A1:J21"/>
  <sheetViews>
    <sheetView showGridLines="0" showRowColHeaders="0" zoomScale="118" zoomScaleNormal="118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44526</v>
      </c>
    </row>
    <row r="2" spans="1:10" ht="7.5" customHeight="1" thickBot="1" x14ac:dyDescent="0.3"/>
    <row r="3" spans="1:10" ht="15.75" thickBot="1" x14ac:dyDescent="0.3">
      <c r="A3" s="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7" t="s">
        <v>9</v>
      </c>
    </row>
    <row r="4" spans="1:10" x14ac:dyDescent="0.25">
      <c r="A4" s="165" t="s">
        <v>10</v>
      </c>
      <c r="B4" s="33" t="s">
        <v>11</v>
      </c>
      <c r="C4" s="1" t="s">
        <v>56</v>
      </c>
      <c r="D4" s="27" t="s">
        <v>57</v>
      </c>
      <c r="E4" s="93">
        <v>100</v>
      </c>
      <c r="F4" s="19">
        <v>30.44</v>
      </c>
      <c r="G4" s="42">
        <v>247</v>
      </c>
      <c r="H4" s="42">
        <v>16.899999999999999</v>
      </c>
      <c r="I4" s="42">
        <v>18.3</v>
      </c>
      <c r="J4" s="42">
        <v>33.799999999999997</v>
      </c>
    </row>
    <row r="5" spans="1:10" x14ac:dyDescent="0.25">
      <c r="A5" s="164"/>
      <c r="B5" s="33" t="s">
        <v>17</v>
      </c>
      <c r="C5" s="1" t="s">
        <v>102</v>
      </c>
      <c r="D5" s="27" t="s">
        <v>103</v>
      </c>
      <c r="E5" s="11">
        <v>150</v>
      </c>
      <c r="F5" s="19">
        <v>6.02</v>
      </c>
      <c r="G5" s="42">
        <v>219</v>
      </c>
      <c r="H5" s="42">
        <v>16.5</v>
      </c>
      <c r="I5" s="42">
        <v>3.8</v>
      </c>
      <c r="J5" s="42">
        <v>29.8</v>
      </c>
    </row>
    <row r="6" spans="1:10" x14ac:dyDescent="0.25">
      <c r="A6" s="164"/>
      <c r="B6" s="33" t="s">
        <v>37</v>
      </c>
      <c r="C6" s="1" t="s">
        <v>60</v>
      </c>
      <c r="D6" s="27" t="s">
        <v>61</v>
      </c>
      <c r="E6" s="11">
        <v>200</v>
      </c>
      <c r="F6" s="19">
        <v>3.6</v>
      </c>
      <c r="G6" s="42">
        <v>60</v>
      </c>
      <c r="H6" s="42">
        <v>0</v>
      </c>
      <c r="I6" s="42">
        <v>0.1</v>
      </c>
      <c r="J6" s="42">
        <v>15</v>
      </c>
    </row>
    <row r="7" spans="1:10" x14ac:dyDescent="0.25">
      <c r="A7" s="164"/>
      <c r="B7" s="33" t="s">
        <v>22</v>
      </c>
      <c r="C7" s="1" t="s">
        <v>29</v>
      </c>
      <c r="D7" s="27" t="s">
        <v>30</v>
      </c>
      <c r="E7" s="11">
        <v>20</v>
      </c>
      <c r="F7" s="19">
        <v>1.45</v>
      </c>
      <c r="G7" s="42">
        <v>46.4</v>
      </c>
      <c r="H7" s="42">
        <v>1.1200000000000001</v>
      </c>
      <c r="I7" s="42">
        <v>0.22</v>
      </c>
      <c r="J7" s="42">
        <v>9.8800000000000008</v>
      </c>
    </row>
    <row r="8" spans="1:10" x14ac:dyDescent="0.25">
      <c r="A8" s="164"/>
      <c r="B8" s="1" t="s">
        <v>22</v>
      </c>
      <c r="C8" s="1" t="s">
        <v>29</v>
      </c>
      <c r="D8" s="27" t="s">
        <v>33</v>
      </c>
      <c r="E8" s="11">
        <v>20</v>
      </c>
      <c r="F8" s="19">
        <v>1</v>
      </c>
      <c r="G8" s="42">
        <v>52.4</v>
      </c>
      <c r="H8" s="42">
        <v>1.5</v>
      </c>
      <c r="I8" s="42">
        <v>0.57999999999999996</v>
      </c>
      <c r="J8" s="42">
        <v>10.28</v>
      </c>
    </row>
    <row r="9" spans="1:10" x14ac:dyDescent="0.25">
      <c r="A9" s="164"/>
      <c r="B9" s="33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112"/>
      <c r="C10" s="76"/>
      <c r="D10" s="77"/>
      <c r="E10" s="78"/>
      <c r="F10" s="79"/>
      <c r="G10" s="80"/>
      <c r="H10" s="80"/>
      <c r="I10" s="80"/>
      <c r="J10" s="81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54</v>
      </c>
      <c r="E11" s="10">
        <v>300</v>
      </c>
      <c r="F11" s="18">
        <v>64.849999999999994</v>
      </c>
      <c r="G11" s="67">
        <v>115</v>
      </c>
      <c r="H11" s="67">
        <v>0.2</v>
      </c>
      <c r="I11" s="67">
        <v>0.2</v>
      </c>
      <c r="J11" s="68">
        <v>22</v>
      </c>
    </row>
    <row r="12" spans="1:10" ht="15.75" thickBot="1" x14ac:dyDescent="0.3">
      <c r="A12" s="5"/>
      <c r="B12" s="61" t="s">
        <v>18</v>
      </c>
      <c r="C12" s="52" t="s">
        <v>29</v>
      </c>
      <c r="D12" s="53" t="s">
        <v>91</v>
      </c>
      <c r="E12" s="54">
        <v>50</v>
      </c>
      <c r="F12" s="62">
        <v>8.75</v>
      </c>
      <c r="G12" s="56">
        <v>90</v>
      </c>
      <c r="H12" s="56">
        <v>2.6</v>
      </c>
      <c r="I12" s="56">
        <v>3.7</v>
      </c>
      <c r="J12" s="57">
        <v>42.04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840</v>
      </c>
      <c r="F21" s="20">
        <f>F4+F5+F6+F7+F8+F9+F11+F12</f>
        <v>116.11</v>
      </c>
      <c r="G21" s="45">
        <f t="shared" ref="G21:J21" si="0">G4+G5+G6+G7+G8+G9+G11+G12</f>
        <v>829.8</v>
      </c>
      <c r="H21" s="45">
        <f t="shared" si="0"/>
        <v>38.82</v>
      </c>
      <c r="I21" s="45">
        <f t="shared" si="0"/>
        <v>26.9</v>
      </c>
      <c r="J21" s="44">
        <f t="shared" si="0"/>
        <v>162.79999999999998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Лист55">
    <tabColor theme="7" tint="0.79998168889431442"/>
  </sheetPr>
  <dimension ref="A1:J21"/>
  <sheetViews>
    <sheetView showGridLines="0" showRowColHeaders="0" zoomScale="118" zoomScaleNormal="118" workbookViewId="0">
      <selection activeCell="B4" sqref="B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44529</v>
      </c>
    </row>
    <row r="2" spans="1:10" ht="7.5" customHeight="1" thickBot="1" x14ac:dyDescent="0.3"/>
    <row r="3" spans="1:10" ht="15.75" thickBot="1" x14ac:dyDescent="0.3">
      <c r="A3" s="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7" t="s">
        <v>9</v>
      </c>
    </row>
    <row r="4" spans="1:10" x14ac:dyDescent="0.25">
      <c r="A4" s="165" t="s">
        <v>10</v>
      </c>
      <c r="B4" s="31" t="s">
        <v>14</v>
      </c>
      <c r="C4" s="31" t="s">
        <v>184</v>
      </c>
      <c r="D4" s="31" t="s">
        <v>185</v>
      </c>
      <c r="E4" s="35">
        <v>65</v>
      </c>
      <c r="F4" s="50">
        <v>21.85</v>
      </c>
      <c r="G4" s="47">
        <v>153.4</v>
      </c>
      <c r="H4" s="47">
        <v>6.2</v>
      </c>
      <c r="I4" s="47">
        <v>7.2</v>
      </c>
      <c r="J4" s="48">
        <v>15.9</v>
      </c>
    </row>
    <row r="5" spans="1:10" x14ac:dyDescent="0.25">
      <c r="A5" s="164"/>
      <c r="B5" s="38" t="s">
        <v>11</v>
      </c>
      <c r="C5" s="2" t="s">
        <v>38</v>
      </c>
      <c r="D5" s="29" t="s">
        <v>41</v>
      </c>
      <c r="E5" s="34">
        <v>250</v>
      </c>
      <c r="F5" s="21">
        <v>13.89</v>
      </c>
      <c r="G5" s="36">
        <v>251</v>
      </c>
      <c r="H5" s="36">
        <v>7</v>
      </c>
      <c r="I5" s="36">
        <v>8</v>
      </c>
      <c r="J5" s="49">
        <v>38</v>
      </c>
    </row>
    <row r="6" spans="1:10" x14ac:dyDescent="0.25">
      <c r="A6" s="164"/>
      <c r="B6" s="39" t="s">
        <v>37</v>
      </c>
      <c r="C6" s="1" t="s">
        <v>39</v>
      </c>
      <c r="D6" s="27" t="s">
        <v>40</v>
      </c>
      <c r="E6" s="11">
        <v>180</v>
      </c>
      <c r="F6" s="19">
        <v>10.51</v>
      </c>
      <c r="G6" s="42">
        <v>109</v>
      </c>
      <c r="H6" s="42">
        <v>3</v>
      </c>
      <c r="I6" s="42">
        <v>4</v>
      </c>
      <c r="J6" s="43">
        <v>17</v>
      </c>
    </row>
    <row r="7" spans="1:10" x14ac:dyDescent="0.25">
      <c r="A7" s="164"/>
      <c r="B7" s="33" t="s">
        <v>22</v>
      </c>
      <c r="C7" s="1" t="s">
        <v>29</v>
      </c>
      <c r="D7" s="27" t="s">
        <v>30</v>
      </c>
      <c r="E7" s="11">
        <v>20</v>
      </c>
      <c r="F7" s="19">
        <v>1.45</v>
      </c>
      <c r="G7" s="42">
        <v>46.4</v>
      </c>
      <c r="H7" s="42">
        <v>1.1200000000000001</v>
      </c>
      <c r="I7" s="42">
        <v>0.22</v>
      </c>
      <c r="J7" s="43">
        <v>9.8800000000000008</v>
      </c>
    </row>
    <row r="8" spans="1:10" x14ac:dyDescent="0.25">
      <c r="A8" s="164"/>
      <c r="B8" s="1"/>
      <c r="C8" s="1"/>
      <c r="D8" s="27"/>
      <c r="E8" s="11"/>
      <c r="F8" s="19"/>
      <c r="G8" s="42"/>
      <c r="H8" s="42"/>
      <c r="I8" s="42"/>
      <c r="J8" s="43"/>
    </row>
    <row r="9" spans="1:10" x14ac:dyDescent="0.25">
      <c r="A9" s="164"/>
      <c r="B9" s="33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112"/>
      <c r="C10" s="76"/>
      <c r="D10" s="77"/>
      <c r="E10" s="78"/>
      <c r="F10" s="79"/>
      <c r="G10" s="80"/>
      <c r="H10" s="80"/>
      <c r="I10" s="80"/>
      <c r="J10" s="81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178</v>
      </c>
      <c r="E11" s="10">
        <v>300</v>
      </c>
      <c r="F11" s="18">
        <v>42.3</v>
      </c>
      <c r="G11" s="67">
        <v>115</v>
      </c>
      <c r="H11" s="67">
        <v>0.2</v>
      </c>
      <c r="I11" s="67">
        <v>0.2</v>
      </c>
      <c r="J11" s="68">
        <v>22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815</v>
      </c>
      <c r="F21" s="20">
        <f>F4+F5+F6+F7+F8+F9+F11+F12</f>
        <v>90</v>
      </c>
      <c r="G21" s="45">
        <f t="shared" ref="G21:J21" si="0">G4+G5+G6+G7+G8+G9+G11+G12</f>
        <v>674.8</v>
      </c>
      <c r="H21" s="45">
        <f t="shared" si="0"/>
        <v>17.52</v>
      </c>
      <c r="I21" s="45">
        <f t="shared" si="0"/>
        <v>19.619999999999997</v>
      </c>
      <c r="J21" s="44">
        <f t="shared" si="0"/>
        <v>102.78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Лист56">
    <tabColor theme="7" tint="0.79998168889431442"/>
  </sheetPr>
  <dimension ref="A1:J21"/>
  <sheetViews>
    <sheetView showGridLines="0" showRowColHeaders="0" zoomScale="118" zoomScaleNormal="118" workbookViewId="0">
      <selection activeCell="B11" sqref="B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44530</v>
      </c>
    </row>
    <row r="2" spans="1:10" ht="7.5" customHeight="1" thickBot="1" x14ac:dyDescent="0.3"/>
    <row r="3" spans="1:10" ht="15.75" thickBot="1" x14ac:dyDescent="0.3">
      <c r="A3" s="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7" t="s">
        <v>9</v>
      </c>
    </row>
    <row r="4" spans="1:10" x14ac:dyDescent="0.25">
      <c r="A4" s="165" t="s">
        <v>10</v>
      </c>
      <c r="B4" s="33" t="s">
        <v>11</v>
      </c>
      <c r="C4" s="1" t="s">
        <v>63</v>
      </c>
      <c r="D4" s="27" t="s">
        <v>64</v>
      </c>
      <c r="E4" s="93">
        <v>290</v>
      </c>
      <c r="F4" s="19">
        <v>27.25</v>
      </c>
      <c r="G4" s="42">
        <v>206.9</v>
      </c>
      <c r="H4" s="42">
        <v>9.11</v>
      </c>
      <c r="I4" s="42">
        <v>15.25</v>
      </c>
      <c r="J4" s="42">
        <v>8.19</v>
      </c>
    </row>
    <row r="5" spans="1:10" x14ac:dyDescent="0.25">
      <c r="A5" s="164"/>
      <c r="B5" s="33" t="s">
        <v>22</v>
      </c>
      <c r="C5" s="1" t="s">
        <v>29</v>
      </c>
      <c r="D5" s="27" t="s">
        <v>30</v>
      </c>
      <c r="E5" s="11">
        <v>20</v>
      </c>
      <c r="F5" s="19">
        <v>1.45</v>
      </c>
      <c r="G5" s="42">
        <v>46.4</v>
      </c>
      <c r="H5" s="42">
        <v>1.1200000000000001</v>
      </c>
      <c r="I5" s="42">
        <v>0.22</v>
      </c>
      <c r="J5" s="42">
        <v>9.8800000000000008</v>
      </c>
    </row>
    <row r="6" spans="1:10" x14ac:dyDescent="0.25">
      <c r="A6" s="164"/>
      <c r="B6" s="1" t="s">
        <v>22</v>
      </c>
      <c r="C6" s="1" t="s">
        <v>29</v>
      </c>
      <c r="D6" s="27" t="s">
        <v>33</v>
      </c>
      <c r="E6" s="11">
        <v>20</v>
      </c>
      <c r="F6" s="19">
        <v>1</v>
      </c>
      <c r="G6" s="42">
        <v>52.4</v>
      </c>
      <c r="H6" s="42">
        <v>1.5</v>
      </c>
      <c r="I6" s="42">
        <v>0.57999999999999996</v>
      </c>
      <c r="J6" s="42">
        <v>10.28</v>
      </c>
    </row>
    <row r="7" spans="1:10" x14ac:dyDescent="0.25">
      <c r="A7" s="164"/>
      <c r="B7" s="1" t="s">
        <v>37</v>
      </c>
      <c r="C7" s="1" t="s">
        <v>53</v>
      </c>
      <c r="D7" s="27" t="s">
        <v>144</v>
      </c>
      <c r="E7" s="11">
        <v>200</v>
      </c>
      <c r="F7" s="19">
        <v>2.23</v>
      </c>
      <c r="G7" s="42">
        <v>42</v>
      </c>
      <c r="H7" s="42">
        <v>0.2</v>
      </c>
      <c r="I7" s="42">
        <v>0.1</v>
      </c>
      <c r="J7" s="43">
        <v>11.6</v>
      </c>
    </row>
    <row r="8" spans="1:10" x14ac:dyDescent="0.25">
      <c r="A8" s="164"/>
      <c r="B8" s="70" t="s">
        <v>14</v>
      </c>
      <c r="C8" s="70" t="s">
        <v>168</v>
      </c>
      <c r="D8" s="70" t="s">
        <v>186</v>
      </c>
      <c r="E8" s="71">
        <v>40</v>
      </c>
      <c r="F8" s="72">
        <v>4.71</v>
      </c>
      <c r="G8" s="73">
        <v>127.8</v>
      </c>
      <c r="H8" s="73">
        <v>3.5</v>
      </c>
      <c r="I8" s="73">
        <v>3.9</v>
      </c>
      <c r="J8" s="74">
        <v>27.9</v>
      </c>
    </row>
    <row r="9" spans="1:10" x14ac:dyDescent="0.25">
      <c r="A9" s="164"/>
      <c r="B9" s="33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112"/>
      <c r="C10" s="76"/>
      <c r="D10" s="77"/>
      <c r="E10" s="78"/>
      <c r="F10" s="79"/>
      <c r="G10" s="80"/>
      <c r="H10" s="80"/>
      <c r="I10" s="80"/>
      <c r="J10" s="81"/>
    </row>
    <row r="11" spans="1:10" x14ac:dyDescent="0.25">
      <c r="A11" s="69" t="s">
        <v>12</v>
      </c>
      <c r="B11" s="66" t="s">
        <v>18</v>
      </c>
      <c r="C11" s="3" t="s">
        <v>29</v>
      </c>
      <c r="D11" s="26" t="s">
        <v>187</v>
      </c>
      <c r="E11" s="10">
        <v>30</v>
      </c>
      <c r="F11" s="18">
        <v>9</v>
      </c>
      <c r="G11" s="67">
        <v>90</v>
      </c>
      <c r="H11" s="67">
        <v>2.6</v>
      </c>
      <c r="I11" s="67">
        <v>3.7</v>
      </c>
      <c r="J11" s="68">
        <v>42.04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600</v>
      </c>
      <c r="F21" s="20">
        <f>F4+F5+F6+F7+F8+F9+F11+F12</f>
        <v>45.64</v>
      </c>
      <c r="G21" s="45">
        <f t="shared" ref="G21:J21" si="0">G4+G5+G6+G7+G8+G9+G11+G12</f>
        <v>565.5</v>
      </c>
      <c r="H21" s="45">
        <f t="shared" si="0"/>
        <v>18.03</v>
      </c>
      <c r="I21" s="45">
        <f t="shared" si="0"/>
        <v>23.75</v>
      </c>
      <c r="J21" s="44">
        <f t="shared" si="0"/>
        <v>109.88999999999999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Лист57">
    <tabColor theme="7" tint="0.79998168889431442"/>
  </sheetPr>
  <dimension ref="A1:J21"/>
  <sheetViews>
    <sheetView showGridLines="0" showRowColHeaders="0" zoomScale="118" zoomScaleNormal="118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44531</v>
      </c>
    </row>
    <row r="2" spans="1:10" ht="7.5" customHeight="1" thickBot="1" x14ac:dyDescent="0.3"/>
    <row r="3" spans="1:10" ht="15.75" thickBot="1" x14ac:dyDescent="0.3">
      <c r="A3" s="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7" t="s">
        <v>9</v>
      </c>
    </row>
    <row r="4" spans="1:10" x14ac:dyDescent="0.25">
      <c r="A4" s="165" t="s">
        <v>10</v>
      </c>
      <c r="B4" s="31" t="s">
        <v>14</v>
      </c>
      <c r="C4" s="31" t="s">
        <v>142</v>
      </c>
      <c r="D4" s="31" t="s">
        <v>143</v>
      </c>
      <c r="E4" s="35">
        <v>60</v>
      </c>
      <c r="F4" s="50">
        <v>5.13</v>
      </c>
      <c r="G4" s="47">
        <v>1.8</v>
      </c>
      <c r="H4" s="47">
        <v>0</v>
      </c>
      <c r="I4" s="47">
        <v>0</v>
      </c>
      <c r="J4" s="48">
        <v>0.5</v>
      </c>
    </row>
    <row r="5" spans="1:10" x14ac:dyDescent="0.25">
      <c r="A5" s="164"/>
      <c r="B5" s="33" t="s">
        <v>11</v>
      </c>
      <c r="C5" s="118" t="s">
        <v>189</v>
      </c>
      <c r="D5" s="27" t="s">
        <v>188</v>
      </c>
      <c r="E5" s="93">
        <v>110</v>
      </c>
      <c r="F5" s="19">
        <v>29.26</v>
      </c>
      <c r="G5" s="42">
        <v>195.4</v>
      </c>
      <c r="H5" s="42">
        <v>19.399999999999999</v>
      </c>
      <c r="I5" s="42">
        <v>13.02</v>
      </c>
      <c r="J5" s="42">
        <v>3.2</v>
      </c>
    </row>
    <row r="6" spans="1:10" x14ac:dyDescent="0.25">
      <c r="A6" s="164"/>
      <c r="B6" s="33" t="s">
        <v>17</v>
      </c>
      <c r="C6" s="1" t="s">
        <v>80</v>
      </c>
      <c r="D6" s="27" t="s">
        <v>81</v>
      </c>
      <c r="E6" s="11">
        <v>150</v>
      </c>
      <c r="F6" s="19">
        <v>12.58</v>
      </c>
      <c r="G6" s="42">
        <v>102</v>
      </c>
      <c r="H6" s="42">
        <v>3.15</v>
      </c>
      <c r="I6" s="42">
        <v>6</v>
      </c>
      <c r="J6" s="43">
        <v>9.15</v>
      </c>
    </row>
    <row r="7" spans="1:10" x14ac:dyDescent="0.25">
      <c r="A7" s="164"/>
      <c r="B7" s="33" t="s">
        <v>22</v>
      </c>
      <c r="C7" s="1" t="s">
        <v>29</v>
      </c>
      <c r="D7" s="27" t="s">
        <v>30</v>
      </c>
      <c r="E7" s="11">
        <v>20</v>
      </c>
      <c r="F7" s="19">
        <v>1.45</v>
      </c>
      <c r="G7" s="42">
        <v>46.4</v>
      </c>
      <c r="H7" s="42">
        <v>1.1200000000000001</v>
      </c>
      <c r="I7" s="42">
        <v>0.22</v>
      </c>
      <c r="J7" s="42">
        <v>9.8800000000000008</v>
      </c>
    </row>
    <row r="8" spans="1:10" x14ac:dyDescent="0.25">
      <c r="A8" s="164"/>
      <c r="B8" s="1" t="s">
        <v>22</v>
      </c>
      <c r="C8" s="1" t="s">
        <v>29</v>
      </c>
      <c r="D8" s="27" t="s">
        <v>33</v>
      </c>
      <c r="E8" s="11">
        <v>20</v>
      </c>
      <c r="F8" s="19">
        <v>1</v>
      </c>
      <c r="G8" s="42">
        <v>52.4</v>
      </c>
      <c r="H8" s="42">
        <v>1.5</v>
      </c>
      <c r="I8" s="42">
        <v>0.57999999999999996</v>
      </c>
      <c r="J8" s="42">
        <v>10.28</v>
      </c>
    </row>
    <row r="9" spans="1:10" x14ac:dyDescent="0.25">
      <c r="A9" s="164"/>
      <c r="B9" s="39" t="s">
        <v>37</v>
      </c>
      <c r="C9" s="1" t="s">
        <v>53</v>
      </c>
      <c r="D9" s="27" t="s">
        <v>34</v>
      </c>
      <c r="E9" s="11">
        <v>200</v>
      </c>
      <c r="F9" s="19">
        <v>1.31</v>
      </c>
      <c r="G9" s="42">
        <v>42</v>
      </c>
      <c r="H9" s="42">
        <v>0.2</v>
      </c>
      <c r="I9" s="42">
        <v>0.1</v>
      </c>
      <c r="J9" s="43">
        <v>11.6</v>
      </c>
    </row>
    <row r="10" spans="1:10" ht="15.75" thickBot="1" x14ac:dyDescent="0.3">
      <c r="A10" s="164"/>
      <c r="B10" s="112"/>
      <c r="C10" s="76"/>
      <c r="D10" s="77"/>
      <c r="E10" s="78"/>
      <c r="F10" s="79"/>
      <c r="G10" s="80"/>
      <c r="H10" s="80"/>
      <c r="I10" s="80"/>
      <c r="J10" s="81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176</v>
      </c>
      <c r="E11" s="10">
        <v>110</v>
      </c>
      <c r="F11" s="18">
        <v>18.600000000000001</v>
      </c>
      <c r="G11" s="67">
        <v>88</v>
      </c>
      <c r="H11" s="67">
        <v>0.8</v>
      </c>
      <c r="I11" s="67">
        <v>0.8</v>
      </c>
      <c r="J11" s="68">
        <v>19.600000000000001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670</v>
      </c>
      <c r="F21" s="20">
        <f>F4+F5+F6+F7+F8+F9+F11+F12</f>
        <v>69.330000000000013</v>
      </c>
      <c r="G21" s="45">
        <f t="shared" ref="G21:J21" si="0">G4+G5+G6+G7+G8+G9+G11+G12</f>
        <v>528</v>
      </c>
      <c r="H21" s="45">
        <f t="shared" si="0"/>
        <v>26.169999999999998</v>
      </c>
      <c r="I21" s="45">
        <f t="shared" si="0"/>
        <v>20.72</v>
      </c>
      <c r="J21" s="44">
        <f t="shared" si="0"/>
        <v>64.210000000000008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Лист58">
    <tabColor theme="7" tint="0.79998168889431442"/>
  </sheetPr>
  <dimension ref="A1:J21"/>
  <sheetViews>
    <sheetView showGridLines="0" showRowColHeaders="0" zoomScale="118" zoomScaleNormal="118" workbookViewId="0">
      <selection activeCell="B7" sqref="B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44532</v>
      </c>
    </row>
    <row r="2" spans="1:10" ht="7.5" customHeight="1" thickBot="1" x14ac:dyDescent="0.3"/>
    <row r="3" spans="1:10" ht="15.75" thickBot="1" x14ac:dyDescent="0.3">
      <c r="A3" s="7" t="s">
        <v>2</v>
      </c>
      <c r="B3" s="115" t="s">
        <v>3</v>
      </c>
      <c r="C3" s="116" t="s">
        <v>47</v>
      </c>
      <c r="D3" s="115" t="s">
        <v>4</v>
      </c>
      <c r="E3" s="115" t="s">
        <v>24</v>
      </c>
      <c r="F3" s="115" t="s">
        <v>5</v>
      </c>
      <c r="G3" s="115" t="s">
        <v>6</v>
      </c>
      <c r="H3" s="115" t="s">
        <v>7</v>
      </c>
      <c r="I3" s="115" t="s">
        <v>8</v>
      </c>
      <c r="J3" s="117" t="s">
        <v>9</v>
      </c>
    </row>
    <row r="4" spans="1:10" x14ac:dyDescent="0.25">
      <c r="A4" s="165" t="s">
        <v>10</v>
      </c>
      <c r="B4" s="33" t="s">
        <v>11</v>
      </c>
      <c r="C4" s="1" t="s">
        <v>74</v>
      </c>
      <c r="D4" s="27" t="s">
        <v>85</v>
      </c>
      <c r="E4" s="11">
        <v>190</v>
      </c>
      <c r="F4" s="19">
        <v>43.46</v>
      </c>
      <c r="G4" s="42">
        <v>310</v>
      </c>
      <c r="H4" s="42">
        <v>31.6</v>
      </c>
      <c r="I4" s="42">
        <v>19.2</v>
      </c>
      <c r="J4" s="42">
        <v>45.3</v>
      </c>
    </row>
    <row r="5" spans="1:10" x14ac:dyDescent="0.25">
      <c r="A5" s="164"/>
      <c r="B5" s="33" t="s">
        <v>22</v>
      </c>
      <c r="C5" s="1" t="s">
        <v>29</v>
      </c>
      <c r="D5" s="27" t="s">
        <v>30</v>
      </c>
      <c r="E5" s="11">
        <v>20</v>
      </c>
      <c r="F5" s="19">
        <v>1.45</v>
      </c>
      <c r="G5" s="42">
        <v>46.4</v>
      </c>
      <c r="H5" s="42">
        <v>1.1200000000000001</v>
      </c>
      <c r="I5" s="42">
        <v>0.22</v>
      </c>
      <c r="J5" s="42">
        <v>9.8800000000000008</v>
      </c>
    </row>
    <row r="6" spans="1:10" x14ac:dyDescent="0.25">
      <c r="A6" s="164"/>
      <c r="B6" s="1" t="s">
        <v>22</v>
      </c>
      <c r="C6" s="1" t="s">
        <v>29</v>
      </c>
      <c r="D6" s="27" t="s">
        <v>33</v>
      </c>
      <c r="E6" s="11">
        <v>20</v>
      </c>
      <c r="F6" s="19">
        <v>1</v>
      </c>
      <c r="G6" s="42">
        <v>52.4</v>
      </c>
      <c r="H6" s="42">
        <v>1.5</v>
      </c>
      <c r="I6" s="42">
        <v>0.57999999999999996</v>
      </c>
      <c r="J6" s="42">
        <v>10.28</v>
      </c>
    </row>
    <row r="7" spans="1:10" x14ac:dyDescent="0.25">
      <c r="A7" s="164"/>
      <c r="B7" s="1" t="s">
        <v>37</v>
      </c>
      <c r="C7" s="1" t="s">
        <v>31</v>
      </c>
      <c r="D7" s="27" t="s">
        <v>32</v>
      </c>
      <c r="E7" s="11">
        <v>200</v>
      </c>
      <c r="F7" s="19">
        <v>3.45</v>
      </c>
      <c r="G7" s="42">
        <v>84</v>
      </c>
      <c r="H7" s="42">
        <v>0.6</v>
      </c>
      <c r="I7" s="42">
        <v>0.1</v>
      </c>
      <c r="J7" s="42">
        <v>20.100000000000001</v>
      </c>
    </row>
    <row r="8" spans="1:10" x14ac:dyDescent="0.25">
      <c r="A8" s="164"/>
      <c r="B8" s="1" t="s">
        <v>37</v>
      </c>
      <c r="C8" s="2" t="s">
        <v>29</v>
      </c>
      <c r="D8" s="29" t="s">
        <v>177</v>
      </c>
      <c r="E8" s="15">
        <v>130</v>
      </c>
      <c r="F8" s="21">
        <v>63</v>
      </c>
      <c r="G8" s="36">
        <v>90</v>
      </c>
      <c r="H8" s="36">
        <v>0.6</v>
      </c>
      <c r="I8" s="36">
        <v>3.7</v>
      </c>
      <c r="J8" s="49">
        <v>35</v>
      </c>
    </row>
    <row r="9" spans="1:10" x14ac:dyDescent="0.25">
      <c r="A9" s="164"/>
      <c r="B9" s="32"/>
      <c r="C9" s="2"/>
      <c r="D9" s="29"/>
      <c r="E9" s="15"/>
      <c r="F9" s="21"/>
      <c r="G9" s="36"/>
      <c r="H9" s="36"/>
      <c r="I9" s="36"/>
      <c r="J9" s="36"/>
    </row>
    <row r="10" spans="1:10" ht="15.75" thickBot="1" x14ac:dyDescent="0.3">
      <c r="A10" s="164"/>
      <c r="B10" s="112"/>
      <c r="C10" s="22"/>
      <c r="D10" s="30"/>
      <c r="E10" s="23"/>
      <c r="F10" s="24"/>
      <c r="G10" s="119"/>
      <c r="H10" s="119"/>
      <c r="I10" s="119"/>
      <c r="J10" s="119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104</v>
      </c>
      <c r="E11" s="10">
        <v>200</v>
      </c>
      <c r="F11" s="18">
        <v>22.4</v>
      </c>
      <c r="G11" s="67">
        <v>115</v>
      </c>
      <c r="H11" s="67">
        <v>0.2</v>
      </c>
      <c r="I11" s="67">
        <v>0.2</v>
      </c>
      <c r="J11" s="68">
        <v>21.8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760</v>
      </c>
      <c r="F21" s="20">
        <f>F4+F5+F6+F7+F8+F9+F11+F12</f>
        <v>134.76000000000002</v>
      </c>
      <c r="G21" s="45">
        <f t="shared" ref="G21:J21" si="0">G4+G5+G6+G7+G8+G9+G11+G12</f>
        <v>697.8</v>
      </c>
      <c r="H21" s="45">
        <f t="shared" si="0"/>
        <v>35.620000000000005</v>
      </c>
      <c r="I21" s="45">
        <f t="shared" si="0"/>
        <v>23.999999999999996</v>
      </c>
      <c r="J21" s="44">
        <f t="shared" si="0"/>
        <v>142.36000000000001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Лист59">
    <tabColor theme="7" tint="0.79998168889431442"/>
  </sheetPr>
  <dimension ref="A1:J21"/>
  <sheetViews>
    <sheetView showGridLines="0" showRowColHeaders="0" zoomScale="118" zoomScaleNormal="118" workbookViewId="0">
      <selection activeCell="B11" sqref="B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44533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2" t="s">
        <v>11</v>
      </c>
      <c r="C4" s="96" t="s">
        <v>49</v>
      </c>
      <c r="D4" s="29" t="s">
        <v>190</v>
      </c>
      <c r="E4" s="34">
        <v>80</v>
      </c>
      <c r="F4" s="21">
        <v>36.880000000000003</v>
      </c>
      <c r="G4" s="36">
        <v>210</v>
      </c>
      <c r="H4" s="36">
        <v>14.7</v>
      </c>
      <c r="I4" s="36">
        <v>11.1</v>
      </c>
      <c r="J4" s="36">
        <v>12.7</v>
      </c>
    </row>
    <row r="5" spans="1:10" x14ac:dyDescent="0.25">
      <c r="A5" s="164"/>
      <c r="B5" s="33" t="s">
        <v>17</v>
      </c>
      <c r="C5" s="1" t="s">
        <v>191</v>
      </c>
      <c r="D5" s="27" t="s">
        <v>193</v>
      </c>
      <c r="E5" s="93">
        <v>150</v>
      </c>
      <c r="F5" s="19">
        <v>6.63</v>
      </c>
      <c r="G5" s="42">
        <v>209.6</v>
      </c>
      <c r="H5" s="42">
        <v>3.7</v>
      </c>
      <c r="I5" s="42">
        <v>4.9000000000000004</v>
      </c>
      <c r="J5" s="42">
        <v>37.799999999999997</v>
      </c>
    </row>
    <row r="6" spans="1:10" x14ac:dyDescent="0.25">
      <c r="A6" s="164"/>
      <c r="B6" s="33" t="s">
        <v>22</v>
      </c>
      <c r="C6" s="1" t="s">
        <v>29</v>
      </c>
      <c r="D6" s="27" t="s">
        <v>33</v>
      </c>
      <c r="E6" s="11">
        <v>20</v>
      </c>
      <c r="F6" s="19">
        <v>1</v>
      </c>
      <c r="G6" s="42">
        <v>52.4</v>
      </c>
      <c r="H6" s="42">
        <v>1.5</v>
      </c>
      <c r="I6" s="42">
        <v>0.57999999999999996</v>
      </c>
      <c r="J6" s="42">
        <v>10.28</v>
      </c>
    </row>
    <row r="7" spans="1:10" x14ac:dyDescent="0.25">
      <c r="A7" s="164"/>
      <c r="B7" s="33" t="s">
        <v>22</v>
      </c>
      <c r="C7" s="1" t="s">
        <v>29</v>
      </c>
      <c r="D7" s="27" t="s">
        <v>30</v>
      </c>
      <c r="E7" s="11">
        <v>20</v>
      </c>
      <c r="F7" s="19">
        <v>1.45</v>
      </c>
      <c r="G7" s="42">
        <v>46.4</v>
      </c>
      <c r="H7" s="42">
        <v>1.1200000000000001</v>
      </c>
      <c r="I7" s="42">
        <v>0.22</v>
      </c>
      <c r="J7" s="42">
        <v>9.8800000000000008</v>
      </c>
    </row>
    <row r="8" spans="1:10" x14ac:dyDescent="0.25">
      <c r="A8" s="164"/>
      <c r="B8" s="1" t="s">
        <v>37</v>
      </c>
      <c r="C8" s="1" t="s">
        <v>53</v>
      </c>
      <c r="D8" s="27" t="s">
        <v>144</v>
      </c>
      <c r="E8" s="11">
        <v>200</v>
      </c>
      <c r="F8" s="19">
        <v>1.8</v>
      </c>
      <c r="G8" s="42">
        <v>42</v>
      </c>
      <c r="H8" s="42">
        <v>0.2</v>
      </c>
      <c r="I8" s="42">
        <v>0.1</v>
      </c>
      <c r="J8" s="43">
        <v>11.6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112"/>
      <c r="C10" s="22"/>
      <c r="D10" s="30"/>
      <c r="E10" s="23"/>
      <c r="F10" s="24"/>
      <c r="G10" s="119"/>
      <c r="H10" s="119"/>
      <c r="I10" s="119"/>
      <c r="J10" s="119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192</v>
      </c>
      <c r="E11" s="10">
        <v>300</v>
      </c>
      <c r="F11" s="18">
        <v>70.5</v>
      </c>
      <c r="G11" s="67">
        <v>115</v>
      </c>
      <c r="H11" s="67">
        <v>0.2</v>
      </c>
      <c r="I11" s="67">
        <v>0.2</v>
      </c>
      <c r="J11" s="68">
        <v>22</v>
      </c>
    </row>
    <row r="12" spans="1:10" ht="15.75" thickBot="1" x14ac:dyDescent="0.3">
      <c r="A12" s="5"/>
      <c r="B12" s="64" t="s">
        <v>37</v>
      </c>
      <c r="C12" s="52" t="s">
        <v>29</v>
      </c>
      <c r="D12" s="53" t="s">
        <v>123</v>
      </c>
      <c r="E12" s="54">
        <v>200</v>
      </c>
      <c r="F12" s="62">
        <v>27</v>
      </c>
      <c r="G12" s="56">
        <v>116</v>
      </c>
      <c r="H12" s="56">
        <v>6.4</v>
      </c>
      <c r="I12" s="56">
        <v>7.2</v>
      </c>
      <c r="J12" s="57">
        <v>10.3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970</v>
      </c>
      <c r="F21" s="20">
        <f>F4+F5+F6+F7+F8+F9+F11+F12</f>
        <v>145.26</v>
      </c>
      <c r="G21" s="45">
        <f t="shared" ref="G21:J21" si="0">G4+G5+G6+G7+G8+G9+G11+G12</f>
        <v>791.4</v>
      </c>
      <c r="H21" s="45">
        <f t="shared" si="0"/>
        <v>27.82</v>
      </c>
      <c r="I21" s="45">
        <f t="shared" si="0"/>
        <v>24.299999999999997</v>
      </c>
      <c r="J21" s="44">
        <f t="shared" si="0"/>
        <v>114.55999999999999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tabColor theme="7" tint="0.79998168889431442"/>
  </sheetPr>
  <dimension ref="A1:J21"/>
  <sheetViews>
    <sheetView showGridLines="0" showRowColHeaders="0" zoomScale="118" zoomScaleNormal="118" workbookViewId="0">
      <selection activeCell="B5" sqref="B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44448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1" t="s">
        <v>10</v>
      </c>
      <c r="B4" s="60" t="s">
        <v>14</v>
      </c>
      <c r="C4" s="31" t="s">
        <v>76</v>
      </c>
      <c r="D4" s="31" t="s">
        <v>77</v>
      </c>
      <c r="E4" s="35">
        <v>60</v>
      </c>
      <c r="F4" s="50">
        <v>4.42</v>
      </c>
      <c r="G4" s="47">
        <v>65</v>
      </c>
      <c r="H4" s="47">
        <v>0.7</v>
      </c>
      <c r="I4" s="47">
        <v>6.1</v>
      </c>
      <c r="J4" s="48">
        <v>65</v>
      </c>
    </row>
    <row r="5" spans="1:10" x14ac:dyDescent="0.25">
      <c r="A5" s="162"/>
      <c r="B5" s="38" t="s">
        <v>11</v>
      </c>
      <c r="C5" s="2" t="s">
        <v>78</v>
      </c>
      <c r="D5" s="29" t="s">
        <v>79</v>
      </c>
      <c r="E5" s="34">
        <v>100</v>
      </c>
      <c r="F5" s="21">
        <v>26.33</v>
      </c>
      <c r="G5" s="36">
        <v>78</v>
      </c>
      <c r="H5" s="36">
        <v>13.8</v>
      </c>
      <c r="I5" s="36">
        <v>1.2</v>
      </c>
      <c r="J5" s="49">
        <v>78</v>
      </c>
    </row>
    <row r="6" spans="1:10" x14ac:dyDescent="0.25">
      <c r="A6" s="162"/>
      <c r="B6" s="38" t="s">
        <v>17</v>
      </c>
      <c r="C6" s="1" t="s">
        <v>80</v>
      </c>
      <c r="D6" s="27" t="s">
        <v>81</v>
      </c>
      <c r="E6" s="11">
        <v>150</v>
      </c>
      <c r="F6" s="19">
        <v>9.51</v>
      </c>
      <c r="G6" s="42">
        <v>102</v>
      </c>
      <c r="H6" s="42">
        <v>3.15</v>
      </c>
      <c r="I6" s="42">
        <v>6</v>
      </c>
      <c r="J6" s="43">
        <v>9.15</v>
      </c>
    </row>
    <row r="7" spans="1:10" x14ac:dyDescent="0.25">
      <c r="A7" s="162"/>
      <c r="B7" s="55" t="s">
        <v>22</v>
      </c>
      <c r="C7" s="1" t="s">
        <v>29</v>
      </c>
      <c r="D7" s="27" t="s">
        <v>30</v>
      </c>
      <c r="E7" s="11">
        <v>20</v>
      </c>
      <c r="F7" s="19">
        <v>1.35</v>
      </c>
      <c r="G7" s="42">
        <v>46.4</v>
      </c>
      <c r="H7" s="42">
        <v>1.1200000000000001</v>
      </c>
      <c r="I7" s="42">
        <v>0.22</v>
      </c>
      <c r="J7" s="43">
        <v>9.8800000000000008</v>
      </c>
    </row>
    <row r="8" spans="1:10" x14ac:dyDescent="0.25">
      <c r="A8" s="162"/>
      <c r="B8" s="40" t="s">
        <v>22</v>
      </c>
      <c r="C8" s="1" t="s">
        <v>29</v>
      </c>
      <c r="D8" s="27" t="s">
        <v>33</v>
      </c>
      <c r="E8" s="15">
        <v>20</v>
      </c>
      <c r="F8" s="19">
        <v>0.92</v>
      </c>
      <c r="G8" s="42">
        <v>52.4</v>
      </c>
      <c r="H8" s="42">
        <v>1.5</v>
      </c>
      <c r="I8" s="42">
        <v>0.57999999999999996</v>
      </c>
      <c r="J8" s="43">
        <v>10.28</v>
      </c>
    </row>
    <row r="9" spans="1:10" ht="15.75" thickBot="1" x14ac:dyDescent="0.3">
      <c r="A9" s="163"/>
      <c r="B9" s="51" t="s">
        <v>37</v>
      </c>
      <c r="C9" s="52" t="s">
        <v>82</v>
      </c>
      <c r="D9" s="53" t="s">
        <v>83</v>
      </c>
      <c r="E9" s="54">
        <v>200</v>
      </c>
      <c r="F9" s="20">
        <v>27</v>
      </c>
      <c r="G9" s="56">
        <v>86</v>
      </c>
      <c r="H9" s="56">
        <v>0.1</v>
      </c>
      <c r="I9" s="56">
        <v>0.1</v>
      </c>
      <c r="J9" s="57">
        <v>20.2</v>
      </c>
    </row>
    <row r="10" spans="1:10" x14ac:dyDescent="0.25">
      <c r="A10" s="59" t="s">
        <v>12</v>
      </c>
      <c r="B10" s="33" t="s">
        <v>18</v>
      </c>
      <c r="C10" s="2" t="s">
        <v>29</v>
      </c>
      <c r="D10" s="29" t="s">
        <v>84</v>
      </c>
      <c r="E10" s="15">
        <v>20</v>
      </c>
      <c r="F10" s="21">
        <v>3.44</v>
      </c>
      <c r="G10" s="36">
        <v>90</v>
      </c>
      <c r="H10" s="36">
        <v>0.6</v>
      </c>
      <c r="I10" s="36">
        <v>3.7</v>
      </c>
      <c r="J10" s="49">
        <v>35</v>
      </c>
    </row>
    <row r="11" spans="1:10" x14ac:dyDescent="0.25">
      <c r="A11" s="4"/>
      <c r="B11" s="33"/>
      <c r="C11" s="2"/>
      <c r="D11" s="27"/>
      <c r="E11" s="11"/>
      <c r="F11" s="19"/>
      <c r="G11" s="42"/>
      <c r="H11" s="42"/>
      <c r="I11" s="42"/>
      <c r="J11" s="43"/>
    </row>
    <row r="12" spans="1:10" ht="15.75" thickBot="1" x14ac:dyDescent="0.3">
      <c r="A12" s="5"/>
      <c r="B12" s="6"/>
      <c r="C12" s="6"/>
      <c r="D12" s="28"/>
      <c r="E12" s="13"/>
      <c r="F12" s="20"/>
      <c r="G12" s="13"/>
      <c r="H12" s="13"/>
      <c r="I12" s="13"/>
      <c r="J12" s="14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I21" si="0">E4+E5+E6+E7+E8+E9+E10+E11</f>
        <v>570</v>
      </c>
      <c r="F21" s="20">
        <f t="shared" si="0"/>
        <v>72.97</v>
      </c>
      <c r="G21" s="45">
        <f t="shared" si="0"/>
        <v>519.79999999999995</v>
      </c>
      <c r="H21" s="45">
        <f t="shared" si="0"/>
        <v>20.970000000000002</v>
      </c>
      <c r="I21" s="45">
        <f t="shared" si="0"/>
        <v>17.900000000000002</v>
      </c>
      <c r="J21" s="44">
        <f>J4+J5+J6+J7+J8+J9+J10+J11</f>
        <v>227.51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Лист60">
    <tabColor theme="7" tint="0.79998168889431442"/>
  </sheetPr>
  <dimension ref="A1:J21"/>
  <sheetViews>
    <sheetView showGridLines="0" showRowColHeaders="0" zoomScale="118" zoomScaleNormal="118" workbookViewId="0">
      <selection activeCell="B4" sqref="B4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44536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3" t="s">
        <v>11</v>
      </c>
      <c r="C4" s="2" t="s">
        <v>93</v>
      </c>
      <c r="D4" s="29" t="s">
        <v>94</v>
      </c>
      <c r="E4" s="34">
        <v>100</v>
      </c>
      <c r="F4" s="21">
        <v>27.1</v>
      </c>
      <c r="G4" s="36">
        <v>499</v>
      </c>
      <c r="H4" s="36">
        <v>10.6</v>
      </c>
      <c r="I4" s="36">
        <v>17.3</v>
      </c>
      <c r="J4" s="49">
        <v>0.2</v>
      </c>
    </row>
    <row r="5" spans="1:10" x14ac:dyDescent="0.25">
      <c r="A5" s="164"/>
      <c r="B5" s="33" t="s">
        <v>17</v>
      </c>
      <c r="C5" s="1" t="s">
        <v>102</v>
      </c>
      <c r="D5" s="27" t="s">
        <v>103</v>
      </c>
      <c r="E5" s="11">
        <v>150</v>
      </c>
      <c r="F5" s="19">
        <v>5.19</v>
      </c>
      <c r="G5" s="42">
        <v>219</v>
      </c>
      <c r="H5" s="42">
        <v>16.5</v>
      </c>
      <c r="I5" s="42">
        <v>3.8</v>
      </c>
      <c r="J5" s="43">
        <v>29.8</v>
      </c>
    </row>
    <row r="6" spans="1:10" x14ac:dyDescent="0.25">
      <c r="A6" s="164"/>
      <c r="B6" s="33" t="s">
        <v>22</v>
      </c>
      <c r="C6" s="1" t="s">
        <v>29</v>
      </c>
      <c r="D6" s="27" t="s">
        <v>33</v>
      </c>
      <c r="E6" s="11">
        <v>20</v>
      </c>
      <c r="F6" s="19">
        <v>1</v>
      </c>
      <c r="G6" s="42">
        <v>52.4</v>
      </c>
      <c r="H6" s="42">
        <v>1.5</v>
      </c>
      <c r="I6" s="42">
        <v>0.57999999999999996</v>
      </c>
      <c r="J6" s="42">
        <v>10.28</v>
      </c>
    </row>
    <row r="7" spans="1:10" x14ac:dyDescent="0.25">
      <c r="A7" s="164"/>
      <c r="B7" s="33" t="s">
        <v>22</v>
      </c>
      <c r="C7" s="1" t="s">
        <v>29</v>
      </c>
      <c r="D7" s="27" t="s">
        <v>30</v>
      </c>
      <c r="E7" s="11">
        <v>20</v>
      </c>
      <c r="F7" s="19">
        <v>1.45</v>
      </c>
      <c r="G7" s="42">
        <v>46.4</v>
      </c>
      <c r="H7" s="42">
        <v>1.1200000000000001</v>
      </c>
      <c r="I7" s="42">
        <v>0.22</v>
      </c>
      <c r="J7" s="42">
        <v>9.8800000000000008</v>
      </c>
    </row>
    <row r="8" spans="1:10" x14ac:dyDescent="0.25">
      <c r="A8" s="164"/>
      <c r="B8" s="1" t="s">
        <v>37</v>
      </c>
      <c r="C8" s="1" t="s">
        <v>53</v>
      </c>
      <c r="D8" s="27" t="s">
        <v>194</v>
      </c>
      <c r="E8" s="11">
        <v>200</v>
      </c>
      <c r="F8" s="19">
        <v>1.31</v>
      </c>
      <c r="G8" s="42">
        <v>42</v>
      </c>
      <c r="H8" s="42">
        <v>0.2</v>
      </c>
      <c r="I8" s="42">
        <v>0.1</v>
      </c>
      <c r="J8" s="43">
        <v>11.6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112"/>
      <c r="C10" s="22"/>
      <c r="D10" s="30"/>
      <c r="E10" s="23"/>
      <c r="F10" s="24"/>
      <c r="G10" s="119"/>
      <c r="H10" s="119"/>
      <c r="I10" s="119"/>
      <c r="J10" s="119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66</v>
      </c>
      <c r="E11" s="10">
        <v>200</v>
      </c>
      <c r="F11" s="18">
        <v>21</v>
      </c>
      <c r="G11" s="67">
        <v>88</v>
      </c>
      <c r="H11" s="67">
        <v>0.8</v>
      </c>
      <c r="I11" s="67">
        <v>0.8</v>
      </c>
      <c r="J11" s="68">
        <v>19.600000000000001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690</v>
      </c>
      <c r="F21" s="20">
        <f>F4+F5+F6+F7+F8+F9+F11+F12</f>
        <v>57.050000000000004</v>
      </c>
      <c r="G21" s="45">
        <f t="shared" ref="G21:J21" si="0">G4+G5+G6+G7+G8+G9+G11+G12</f>
        <v>946.8</v>
      </c>
      <c r="H21" s="45">
        <f t="shared" si="0"/>
        <v>30.720000000000002</v>
      </c>
      <c r="I21" s="45">
        <f t="shared" si="0"/>
        <v>22.8</v>
      </c>
      <c r="J21" s="44">
        <f t="shared" si="0"/>
        <v>81.360000000000014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Лист61">
    <tabColor theme="7" tint="0.79998168889431442"/>
  </sheetPr>
  <dimension ref="A1:J21"/>
  <sheetViews>
    <sheetView showGridLines="0" showRowColHeaders="0" zoomScale="118" zoomScaleNormal="118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44537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70" t="s">
        <v>14</v>
      </c>
      <c r="C4" s="33" t="s">
        <v>27</v>
      </c>
      <c r="D4" s="33" t="s">
        <v>28</v>
      </c>
      <c r="E4" s="33">
        <v>15</v>
      </c>
      <c r="F4" s="33">
        <v>9.92</v>
      </c>
      <c r="G4" s="33">
        <v>53.7</v>
      </c>
      <c r="H4" s="33">
        <v>3.48</v>
      </c>
      <c r="I4" s="33">
        <v>4.43</v>
      </c>
      <c r="J4" s="33">
        <v>0</v>
      </c>
    </row>
    <row r="5" spans="1:10" ht="30" x14ac:dyDescent="0.25">
      <c r="A5" s="164"/>
      <c r="B5" s="33" t="s">
        <v>11</v>
      </c>
      <c r="C5" s="2" t="s">
        <v>153</v>
      </c>
      <c r="D5" s="29" t="s">
        <v>154</v>
      </c>
      <c r="E5" s="34">
        <v>275</v>
      </c>
      <c r="F5" s="21">
        <v>20.239999999999998</v>
      </c>
      <c r="G5" s="36">
        <v>159.1</v>
      </c>
      <c r="H5" s="36">
        <v>15.5</v>
      </c>
      <c r="I5" s="36">
        <v>15.9</v>
      </c>
      <c r="J5" s="49">
        <v>18.7</v>
      </c>
    </row>
    <row r="6" spans="1:10" x14ac:dyDescent="0.25">
      <c r="A6" s="164"/>
      <c r="B6" s="33" t="s">
        <v>22</v>
      </c>
      <c r="C6" s="1" t="s">
        <v>29</v>
      </c>
      <c r="D6" s="27" t="s">
        <v>33</v>
      </c>
      <c r="E6" s="11">
        <v>20</v>
      </c>
      <c r="F6" s="19">
        <v>1</v>
      </c>
      <c r="G6" s="42">
        <v>52.4</v>
      </c>
      <c r="H6" s="42">
        <v>1.5</v>
      </c>
      <c r="I6" s="42">
        <v>0.57999999999999996</v>
      </c>
      <c r="J6" s="42">
        <v>10.28</v>
      </c>
    </row>
    <row r="7" spans="1:10" x14ac:dyDescent="0.25">
      <c r="A7" s="164"/>
      <c r="B7" s="33" t="s">
        <v>22</v>
      </c>
      <c r="C7" s="1" t="s">
        <v>29</v>
      </c>
      <c r="D7" s="27" t="s">
        <v>30</v>
      </c>
      <c r="E7" s="11">
        <v>20</v>
      </c>
      <c r="F7" s="19">
        <v>1.45</v>
      </c>
      <c r="G7" s="42">
        <v>46.4</v>
      </c>
      <c r="H7" s="42">
        <v>1.1200000000000001</v>
      </c>
      <c r="I7" s="42">
        <v>0.22</v>
      </c>
      <c r="J7" s="42">
        <v>9.8800000000000008</v>
      </c>
    </row>
    <row r="8" spans="1:10" x14ac:dyDescent="0.25">
      <c r="A8" s="164"/>
      <c r="B8" s="1" t="s">
        <v>37</v>
      </c>
      <c r="C8" s="1" t="s">
        <v>53</v>
      </c>
      <c r="D8" s="27" t="s">
        <v>194</v>
      </c>
      <c r="E8" s="11">
        <v>200</v>
      </c>
      <c r="F8" s="19">
        <v>1.31</v>
      </c>
      <c r="G8" s="42">
        <v>42</v>
      </c>
      <c r="H8" s="42">
        <v>0.2</v>
      </c>
      <c r="I8" s="42">
        <v>0.1</v>
      </c>
      <c r="J8" s="43">
        <v>11.6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112"/>
      <c r="C10" s="22"/>
      <c r="D10" s="30"/>
      <c r="E10" s="23"/>
      <c r="F10" s="24"/>
      <c r="G10" s="119"/>
      <c r="H10" s="119"/>
      <c r="I10" s="119"/>
      <c r="J10" s="119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195</v>
      </c>
      <c r="E11" s="10">
        <v>300</v>
      </c>
      <c r="F11" s="18">
        <v>37.799999999999997</v>
      </c>
      <c r="G11" s="67">
        <v>88</v>
      </c>
      <c r="H11" s="67">
        <v>0.8</v>
      </c>
      <c r="I11" s="67">
        <v>0.8</v>
      </c>
      <c r="J11" s="68">
        <v>19.600000000000001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830</v>
      </c>
      <c r="F21" s="20">
        <f>F4+F5+F6+F7+F8+F9+F11+F12</f>
        <v>71.72</v>
      </c>
      <c r="G21" s="45">
        <f t="shared" ref="G21:J21" si="0">G4+G5+G6+G7+G8+G9+G11+G12</f>
        <v>441.59999999999997</v>
      </c>
      <c r="H21" s="45">
        <f t="shared" si="0"/>
        <v>22.6</v>
      </c>
      <c r="I21" s="45">
        <f t="shared" si="0"/>
        <v>22.029999999999998</v>
      </c>
      <c r="J21" s="44">
        <f t="shared" si="0"/>
        <v>70.06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Лист62">
    <tabColor theme="7" tint="0.79998168889431442"/>
  </sheetPr>
  <dimension ref="A1:J21"/>
  <sheetViews>
    <sheetView showGridLines="0" showRowColHeaders="0" zoomScale="118" zoomScaleNormal="118" workbookViewId="0">
      <selection activeCell="B6" sqref="B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44538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3" t="s">
        <v>11</v>
      </c>
      <c r="C4" s="2" t="s">
        <v>121</v>
      </c>
      <c r="D4" s="29" t="s">
        <v>122</v>
      </c>
      <c r="E4" s="34">
        <v>100</v>
      </c>
      <c r="F4" s="21">
        <v>20.53</v>
      </c>
      <c r="G4" s="36">
        <v>129</v>
      </c>
      <c r="H4" s="36">
        <v>8.6999999999999993</v>
      </c>
      <c r="I4" s="36">
        <v>8.6</v>
      </c>
      <c r="J4" s="49">
        <v>4.2</v>
      </c>
    </row>
    <row r="5" spans="1:10" x14ac:dyDescent="0.25">
      <c r="A5" s="164"/>
      <c r="B5" s="33" t="s">
        <v>17</v>
      </c>
      <c r="C5" s="1" t="s">
        <v>80</v>
      </c>
      <c r="D5" s="27" t="s">
        <v>81</v>
      </c>
      <c r="E5" s="11">
        <v>150</v>
      </c>
      <c r="F5" s="19">
        <v>13.86</v>
      </c>
      <c r="G5" s="42">
        <v>102</v>
      </c>
      <c r="H5" s="42">
        <v>3.15</v>
      </c>
      <c r="I5" s="42">
        <v>6</v>
      </c>
      <c r="J5" s="43">
        <v>9.15</v>
      </c>
    </row>
    <row r="6" spans="1:10" x14ac:dyDescent="0.25">
      <c r="A6" s="164"/>
      <c r="B6" s="1" t="s">
        <v>37</v>
      </c>
      <c r="C6" s="1" t="s">
        <v>60</v>
      </c>
      <c r="D6" s="27" t="s">
        <v>61</v>
      </c>
      <c r="E6" s="11">
        <v>200</v>
      </c>
      <c r="F6" s="19">
        <v>3.6</v>
      </c>
      <c r="G6" s="42">
        <v>60</v>
      </c>
      <c r="H6" s="42">
        <v>0</v>
      </c>
      <c r="I6" s="42">
        <v>0</v>
      </c>
      <c r="J6" s="43">
        <v>15</v>
      </c>
    </row>
    <row r="7" spans="1:10" x14ac:dyDescent="0.25">
      <c r="A7" s="164"/>
      <c r="B7" s="33" t="s">
        <v>22</v>
      </c>
      <c r="C7" s="1" t="s">
        <v>29</v>
      </c>
      <c r="D7" s="27" t="s">
        <v>33</v>
      </c>
      <c r="E7" s="11">
        <v>20</v>
      </c>
      <c r="F7" s="19">
        <v>1</v>
      </c>
      <c r="G7" s="42">
        <v>52.4</v>
      </c>
      <c r="H7" s="42">
        <v>1.5</v>
      </c>
      <c r="I7" s="42">
        <v>0.57999999999999996</v>
      </c>
      <c r="J7" s="42">
        <v>10.28</v>
      </c>
    </row>
    <row r="8" spans="1:10" x14ac:dyDescent="0.25">
      <c r="A8" s="164"/>
      <c r="B8" s="33" t="s">
        <v>22</v>
      </c>
      <c r="C8" s="1" t="s">
        <v>29</v>
      </c>
      <c r="D8" s="27" t="s">
        <v>30</v>
      </c>
      <c r="E8" s="11">
        <v>20</v>
      </c>
      <c r="F8" s="19">
        <v>1.45</v>
      </c>
      <c r="G8" s="42">
        <v>46.4</v>
      </c>
      <c r="H8" s="42">
        <v>1.1200000000000001</v>
      </c>
      <c r="I8" s="42">
        <v>0.22</v>
      </c>
      <c r="J8" s="42">
        <v>9.8800000000000008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112"/>
      <c r="C10" s="22"/>
      <c r="D10" s="30"/>
      <c r="E10" s="23"/>
      <c r="F10" s="24"/>
      <c r="G10" s="119"/>
      <c r="H10" s="119"/>
      <c r="I10" s="119"/>
      <c r="J10" s="119"/>
    </row>
    <row r="11" spans="1:10" x14ac:dyDescent="0.25">
      <c r="A11" s="69" t="s">
        <v>12</v>
      </c>
      <c r="B11" s="66"/>
      <c r="C11" s="3"/>
      <c r="D11" s="26"/>
      <c r="E11" s="10"/>
      <c r="F11" s="18"/>
      <c r="G11" s="67"/>
      <c r="H11" s="67"/>
      <c r="I11" s="67"/>
      <c r="J11" s="68"/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490</v>
      </c>
      <c r="F21" s="20">
        <f>F4+F5+F6+F7+F8+F9+F11+F12</f>
        <v>40.440000000000005</v>
      </c>
      <c r="G21" s="45">
        <f t="shared" ref="G21:J21" si="0">G4+G5+G6+G7+G8+G9+G11+G12</f>
        <v>389.79999999999995</v>
      </c>
      <c r="H21" s="45">
        <f t="shared" si="0"/>
        <v>14.469999999999999</v>
      </c>
      <c r="I21" s="45">
        <f t="shared" si="0"/>
        <v>15.4</v>
      </c>
      <c r="J21" s="44">
        <f t="shared" si="0"/>
        <v>48.510000000000005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Лист63">
    <tabColor theme="7" tint="0.79998168889431442"/>
  </sheetPr>
  <dimension ref="A1:J21"/>
  <sheetViews>
    <sheetView showGridLines="0" showRowColHeaders="0" zoomScale="118" zoomScaleNormal="118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44539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8" t="s">
        <v>11</v>
      </c>
      <c r="C4" s="2" t="s">
        <v>49</v>
      </c>
      <c r="D4" s="29" t="s">
        <v>50</v>
      </c>
      <c r="E4" s="34">
        <v>80</v>
      </c>
      <c r="F4" s="21">
        <v>27.92</v>
      </c>
      <c r="G4" s="36">
        <v>210</v>
      </c>
      <c r="H4" s="36">
        <v>14.7</v>
      </c>
      <c r="I4" s="36">
        <v>11.1</v>
      </c>
      <c r="J4" s="49">
        <v>12.7</v>
      </c>
    </row>
    <row r="5" spans="1:10" x14ac:dyDescent="0.25">
      <c r="A5" s="164"/>
      <c r="B5" s="33" t="s">
        <v>17</v>
      </c>
      <c r="C5" s="1" t="s">
        <v>58</v>
      </c>
      <c r="D5" s="27" t="s">
        <v>196</v>
      </c>
      <c r="E5" s="11">
        <v>150</v>
      </c>
      <c r="F5" s="19">
        <v>10.92</v>
      </c>
      <c r="G5" s="42">
        <v>173.55</v>
      </c>
      <c r="H5" s="42">
        <v>5.63</v>
      </c>
      <c r="I5" s="42">
        <v>5.76</v>
      </c>
      <c r="J5" s="43">
        <v>9.83</v>
      </c>
    </row>
    <row r="6" spans="1:10" x14ac:dyDescent="0.25">
      <c r="A6" s="164"/>
      <c r="B6" s="33" t="s">
        <v>22</v>
      </c>
      <c r="C6" s="1" t="s">
        <v>29</v>
      </c>
      <c r="D6" s="27" t="s">
        <v>33</v>
      </c>
      <c r="E6" s="11">
        <v>20</v>
      </c>
      <c r="F6" s="19">
        <v>1</v>
      </c>
      <c r="G6" s="42">
        <v>52.4</v>
      </c>
      <c r="H6" s="42">
        <v>1.5</v>
      </c>
      <c r="I6" s="42">
        <v>0.57999999999999996</v>
      </c>
      <c r="J6" s="42">
        <v>10.28</v>
      </c>
    </row>
    <row r="7" spans="1:10" x14ac:dyDescent="0.25">
      <c r="A7" s="164"/>
      <c r="B7" s="33" t="s">
        <v>22</v>
      </c>
      <c r="C7" s="1" t="s">
        <v>29</v>
      </c>
      <c r="D7" s="27" t="s">
        <v>30</v>
      </c>
      <c r="E7" s="11">
        <v>20</v>
      </c>
      <c r="F7" s="19">
        <v>1.45</v>
      </c>
      <c r="G7" s="42">
        <v>46.4</v>
      </c>
      <c r="H7" s="42">
        <v>1.1200000000000001</v>
      </c>
      <c r="I7" s="42">
        <v>0.22</v>
      </c>
      <c r="J7" s="42">
        <v>9.8800000000000008</v>
      </c>
    </row>
    <row r="8" spans="1:10" x14ac:dyDescent="0.25">
      <c r="A8" s="164"/>
      <c r="B8" s="1" t="s">
        <v>37</v>
      </c>
      <c r="C8" s="1" t="s">
        <v>31</v>
      </c>
      <c r="D8" s="27" t="s">
        <v>90</v>
      </c>
      <c r="E8" s="11">
        <v>200</v>
      </c>
      <c r="F8" s="19">
        <v>3.96</v>
      </c>
      <c r="G8" s="42">
        <v>84</v>
      </c>
      <c r="H8" s="42">
        <v>0.6</v>
      </c>
      <c r="I8" s="42">
        <v>0.1</v>
      </c>
      <c r="J8" s="43">
        <v>20.100000000000001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112"/>
      <c r="C10" s="22"/>
      <c r="D10" s="30"/>
      <c r="E10" s="23"/>
      <c r="F10" s="24"/>
      <c r="G10" s="119"/>
      <c r="H10" s="119"/>
      <c r="I10" s="119"/>
      <c r="J10" s="119"/>
    </row>
    <row r="11" spans="1:10" x14ac:dyDescent="0.25">
      <c r="A11" s="69" t="s">
        <v>12</v>
      </c>
      <c r="B11" s="66"/>
      <c r="C11" s="3"/>
      <c r="D11" s="26"/>
      <c r="E11" s="10"/>
      <c r="F11" s="18"/>
      <c r="G11" s="67"/>
      <c r="H11" s="67"/>
      <c r="I11" s="67"/>
      <c r="J11" s="68"/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470</v>
      </c>
      <c r="F21" s="20">
        <f>F4+F5+F6+F7+F8+F9+F11+F12</f>
        <v>45.250000000000007</v>
      </c>
      <c r="G21" s="45">
        <f t="shared" ref="G21:J21" si="0">G4+G5+G6+G7+G8+G9+G11+G12</f>
        <v>566.34999999999991</v>
      </c>
      <c r="H21" s="45">
        <f t="shared" si="0"/>
        <v>23.55</v>
      </c>
      <c r="I21" s="45">
        <f t="shared" si="0"/>
        <v>17.759999999999998</v>
      </c>
      <c r="J21" s="44">
        <f t="shared" si="0"/>
        <v>62.790000000000006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Лист64">
    <tabColor theme="7" tint="0.79998168889431442"/>
  </sheetPr>
  <dimension ref="A1:J21"/>
  <sheetViews>
    <sheetView showGridLines="0" showRowColHeaders="0" zoomScale="118" zoomScaleNormal="118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44540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3" t="s">
        <v>11</v>
      </c>
      <c r="C4" s="2" t="s">
        <v>98</v>
      </c>
      <c r="D4" s="29" t="s">
        <v>99</v>
      </c>
      <c r="E4" s="34">
        <v>100</v>
      </c>
      <c r="F4" s="21">
        <v>17.47</v>
      </c>
      <c r="G4" s="36">
        <v>168</v>
      </c>
      <c r="H4" s="36">
        <v>12.8</v>
      </c>
      <c r="I4" s="36">
        <v>6.4</v>
      </c>
      <c r="J4" s="49">
        <v>14.8</v>
      </c>
    </row>
    <row r="5" spans="1:10" x14ac:dyDescent="0.25">
      <c r="A5" s="164"/>
      <c r="B5" s="33" t="s">
        <v>17</v>
      </c>
      <c r="C5" s="1" t="s">
        <v>51</v>
      </c>
      <c r="D5" s="27" t="s">
        <v>111</v>
      </c>
      <c r="E5" s="93">
        <v>150</v>
      </c>
      <c r="F5" s="19">
        <v>6.33</v>
      </c>
      <c r="G5" s="42">
        <v>190.35</v>
      </c>
      <c r="H5" s="42">
        <v>5.55</v>
      </c>
      <c r="I5" s="42">
        <v>0.45</v>
      </c>
      <c r="J5" s="42">
        <v>29.57</v>
      </c>
    </row>
    <row r="6" spans="1:10" x14ac:dyDescent="0.25">
      <c r="A6" s="164"/>
      <c r="B6" s="33" t="s">
        <v>22</v>
      </c>
      <c r="C6" s="1" t="s">
        <v>29</v>
      </c>
      <c r="D6" s="27" t="s">
        <v>33</v>
      </c>
      <c r="E6" s="11">
        <v>20</v>
      </c>
      <c r="F6" s="19">
        <v>1</v>
      </c>
      <c r="G6" s="42">
        <v>52.4</v>
      </c>
      <c r="H6" s="42">
        <v>1.5</v>
      </c>
      <c r="I6" s="42">
        <v>0.57999999999999996</v>
      </c>
      <c r="J6" s="42">
        <v>10.28</v>
      </c>
    </row>
    <row r="7" spans="1:10" x14ac:dyDescent="0.25">
      <c r="A7" s="164"/>
      <c r="B7" s="33" t="s">
        <v>22</v>
      </c>
      <c r="C7" s="1" t="s">
        <v>29</v>
      </c>
      <c r="D7" s="27" t="s">
        <v>30</v>
      </c>
      <c r="E7" s="11">
        <v>20</v>
      </c>
      <c r="F7" s="19">
        <v>1.45</v>
      </c>
      <c r="G7" s="42">
        <v>46.4</v>
      </c>
      <c r="H7" s="42">
        <v>1.1200000000000001</v>
      </c>
      <c r="I7" s="42">
        <v>0.22</v>
      </c>
      <c r="J7" s="42">
        <v>9.8800000000000008</v>
      </c>
    </row>
    <row r="8" spans="1:10" x14ac:dyDescent="0.25">
      <c r="A8" s="164"/>
      <c r="B8" s="1" t="s">
        <v>37</v>
      </c>
      <c r="C8" s="1" t="s">
        <v>29</v>
      </c>
      <c r="D8" s="27" t="s">
        <v>112</v>
      </c>
      <c r="E8" s="15">
        <v>250</v>
      </c>
      <c r="F8" s="19">
        <v>5.07</v>
      </c>
      <c r="G8" s="42">
        <v>78</v>
      </c>
      <c r="H8" s="42">
        <v>0.7</v>
      </c>
      <c r="I8" s="42">
        <v>0.3</v>
      </c>
      <c r="J8" s="43">
        <v>18.3</v>
      </c>
    </row>
    <row r="9" spans="1:10" ht="15.75" thickBot="1" x14ac:dyDescent="0.3">
      <c r="A9" s="164"/>
      <c r="B9" s="64" t="s">
        <v>18</v>
      </c>
      <c r="C9" s="52" t="s">
        <v>29</v>
      </c>
      <c r="D9" s="53" t="s">
        <v>134</v>
      </c>
      <c r="E9" s="54">
        <v>30</v>
      </c>
      <c r="F9" s="62">
        <v>20</v>
      </c>
      <c r="G9" s="56">
        <v>82</v>
      </c>
      <c r="H9" s="56">
        <v>4.5999999999999996</v>
      </c>
      <c r="I9" s="56">
        <v>1.9</v>
      </c>
      <c r="J9" s="57">
        <v>27</v>
      </c>
    </row>
    <row r="10" spans="1:10" ht="15.75" thickBot="1" x14ac:dyDescent="0.3">
      <c r="A10" s="164"/>
      <c r="B10" s="112"/>
      <c r="C10" s="22"/>
      <c r="D10" s="30"/>
      <c r="E10" s="23"/>
      <c r="F10" s="24"/>
      <c r="G10" s="119"/>
      <c r="H10" s="119"/>
      <c r="I10" s="119"/>
      <c r="J10" s="119"/>
    </row>
    <row r="11" spans="1:10" x14ac:dyDescent="0.25">
      <c r="A11" s="69" t="s">
        <v>12</v>
      </c>
      <c r="B11" s="66"/>
      <c r="C11" s="3"/>
      <c r="D11" s="26"/>
      <c r="E11" s="10"/>
      <c r="F11" s="18"/>
      <c r="G11" s="67"/>
      <c r="H11" s="67"/>
      <c r="I11" s="67"/>
      <c r="J11" s="68"/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570</v>
      </c>
      <c r="F21" s="20">
        <f>F4+F5+F6+F7+F8+F9+F11+F12</f>
        <v>51.319999999999993</v>
      </c>
      <c r="G21" s="45">
        <f t="shared" ref="G21:J21" si="0">G4+G5+G6+G7+G8+G9+G11+G12</f>
        <v>617.15</v>
      </c>
      <c r="H21" s="45">
        <f t="shared" si="0"/>
        <v>26.270000000000003</v>
      </c>
      <c r="I21" s="45">
        <f t="shared" si="0"/>
        <v>9.85</v>
      </c>
      <c r="J21" s="44">
        <f t="shared" si="0"/>
        <v>109.83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Лист65">
    <tabColor theme="7" tint="0.79998168889431442"/>
  </sheetPr>
  <dimension ref="A1:J21"/>
  <sheetViews>
    <sheetView showGridLines="0" showRowColHeaders="0" zoomScale="118" zoomScaleNormal="118" workbookViewId="0">
      <selection activeCell="B5" sqref="B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44543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7" t="s">
        <v>14</v>
      </c>
      <c r="C4" s="31" t="s">
        <v>29</v>
      </c>
      <c r="D4" s="31" t="s">
        <v>55</v>
      </c>
      <c r="E4" s="35">
        <v>50</v>
      </c>
      <c r="F4" s="50">
        <v>13.68</v>
      </c>
      <c r="G4" s="47">
        <v>194.8</v>
      </c>
      <c r="H4" s="47">
        <v>7.22</v>
      </c>
      <c r="I4" s="47">
        <v>6.31</v>
      </c>
      <c r="J4" s="48">
        <v>27.28</v>
      </c>
    </row>
    <row r="5" spans="1:10" x14ac:dyDescent="0.25">
      <c r="A5" s="164"/>
      <c r="B5" s="32" t="s">
        <v>11</v>
      </c>
      <c r="C5" s="70" t="s">
        <v>180</v>
      </c>
      <c r="D5" s="70" t="s">
        <v>181</v>
      </c>
      <c r="E5" s="71">
        <v>256</v>
      </c>
      <c r="F5" s="72">
        <v>14.3</v>
      </c>
      <c r="G5" s="73">
        <v>239.5</v>
      </c>
      <c r="H5" s="73">
        <v>6.55</v>
      </c>
      <c r="I5" s="73">
        <v>8.35</v>
      </c>
      <c r="J5" s="74">
        <v>34.520000000000003</v>
      </c>
    </row>
    <row r="6" spans="1:10" x14ac:dyDescent="0.25">
      <c r="A6" s="164"/>
      <c r="B6" s="33" t="s">
        <v>22</v>
      </c>
      <c r="C6" s="1" t="s">
        <v>29</v>
      </c>
      <c r="D6" s="27" t="s">
        <v>30</v>
      </c>
      <c r="E6" s="11">
        <v>20</v>
      </c>
      <c r="F6" s="19">
        <v>1.45</v>
      </c>
      <c r="G6" s="42">
        <v>46.4</v>
      </c>
      <c r="H6" s="42">
        <v>1.1200000000000001</v>
      </c>
      <c r="I6" s="42">
        <v>0.22</v>
      </c>
      <c r="J6" s="42">
        <v>9.8800000000000008</v>
      </c>
    </row>
    <row r="7" spans="1:10" x14ac:dyDescent="0.25">
      <c r="A7" s="164"/>
      <c r="B7" s="1" t="s">
        <v>37</v>
      </c>
      <c r="C7" s="1" t="s">
        <v>132</v>
      </c>
      <c r="D7" s="27" t="s">
        <v>133</v>
      </c>
      <c r="E7" s="11">
        <v>200</v>
      </c>
      <c r="F7" s="19">
        <v>8.1</v>
      </c>
      <c r="G7" s="42">
        <v>115</v>
      </c>
      <c r="H7" s="42">
        <v>2.6</v>
      </c>
      <c r="I7" s="42">
        <v>3.2</v>
      </c>
      <c r="J7" s="43">
        <v>19</v>
      </c>
    </row>
    <row r="8" spans="1:10" x14ac:dyDescent="0.25">
      <c r="A8" s="164"/>
      <c r="B8" s="33" t="s">
        <v>18</v>
      </c>
      <c r="C8" s="1" t="s">
        <v>29</v>
      </c>
      <c r="D8" s="27" t="s">
        <v>137</v>
      </c>
      <c r="E8" s="11">
        <v>30</v>
      </c>
      <c r="F8" s="19">
        <v>10</v>
      </c>
      <c r="G8" s="42">
        <v>82</v>
      </c>
      <c r="H8" s="42">
        <v>4.5999999999999996</v>
      </c>
      <c r="I8" s="42">
        <v>1.9</v>
      </c>
      <c r="J8" s="43">
        <v>27</v>
      </c>
    </row>
    <row r="9" spans="1:10" x14ac:dyDescent="0.25">
      <c r="A9" s="164"/>
      <c r="B9" s="33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75"/>
      <c r="C10" s="76"/>
      <c r="D10" s="77"/>
      <c r="E10" s="78"/>
      <c r="F10" s="79"/>
      <c r="G10" s="80"/>
      <c r="H10" s="80"/>
      <c r="I10" s="80"/>
      <c r="J10" s="80"/>
    </row>
    <row r="11" spans="1:10" x14ac:dyDescent="0.25">
      <c r="A11" s="69" t="s">
        <v>12</v>
      </c>
      <c r="B11" s="66"/>
      <c r="C11" s="3"/>
      <c r="D11" s="26"/>
      <c r="E11" s="10"/>
      <c r="F11" s="18"/>
      <c r="G11" s="67"/>
      <c r="H11" s="67"/>
      <c r="I11" s="67"/>
      <c r="J11" s="68"/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556</v>
      </c>
      <c r="F21" s="20">
        <f>F4+F5+F6+F7+F8+F9+F11+F12</f>
        <v>47.53</v>
      </c>
      <c r="G21" s="45">
        <f t="shared" ref="G21:J21" si="0">G4+G5+G6+G7+G8+G9+G11+G12</f>
        <v>677.7</v>
      </c>
      <c r="H21" s="45">
        <f t="shared" si="0"/>
        <v>22.090000000000003</v>
      </c>
      <c r="I21" s="45">
        <f t="shared" si="0"/>
        <v>19.98</v>
      </c>
      <c r="J21" s="44">
        <f t="shared" si="0"/>
        <v>117.68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Лист66">
    <tabColor theme="7" tint="0.79998168889431442"/>
  </sheetPr>
  <dimension ref="A1:J21"/>
  <sheetViews>
    <sheetView showGridLines="0" showRowColHeaders="0" zoomScale="118" zoomScaleNormal="118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44544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3" t="s">
        <v>11</v>
      </c>
      <c r="C4" s="70" t="s">
        <v>116</v>
      </c>
      <c r="D4" s="70" t="s">
        <v>182</v>
      </c>
      <c r="E4" s="71">
        <v>80</v>
      </c>
      <c r="F4" s="72">
        <v>12.66</v>
      </c>
      <c r="G4" s="73">
        <v>210</v>
      </c>
      <c r="H4" s="73">
        <v>14.7</v>
      </c>
      <c r="I4" s="73">
        <v>11.1</v>
      </c>
      <c r="J4" s="74">
        <v>12.7</v>
      </c>
    </row>
    <row r="5" spans="1:10" x14ac:dyDescent="0.25">
      <c r="A5" s="164"/>
      <c r="B5" s="33" t="s">
        <v>17</v>
      </c>
      <c r="C5" s="2" t="s">
        <v>51</v>
      </c>
      <c r="D5" s="29" t="s">
        <v>111</v>
      </c>
      <c r="E5" s="34">
        <v>150</v>
      </c>
      <c r="F5" s="21">
        <v>6.82</v>
      </c>
      <c r="G5" s="36">
        <v>190.35</v>
      </c>
      <c r="H5" s="36">
        <v>5.55</v>
      </c>
      <c r="I5" s="36">
        <v>0.45</v>
      </c>
      <c r="J5" s="49">
        <v>29.57</v>
      </c>
    </row>
    <row r="6" spans="1:10" x14ac:dyDescent="0.25">
      <c r="A6" s="164"/>
      <c r="B6" s="33" t="s">
        <v>22</v>
      </c>
      <c r="C6" s="1" t="s">
        <v>29</v>
      </c>
      <c r="D6" s="27" t="s">
        <v>33</v>
      </c>
      <c r="E6" s="11">
        <v>20</v>
      </c>
      <c r="F6" s="19">
        <v>1</v>
      </c>
      <c r="G6" s="42">
        <v>52.4</v>
      </c>
      <c r="H6" s="42">
        <v>1.5</v>
      </c>
      <c r="I6" s="42">
        <v>0.57999999999999996</v>
      </c>
      <c r="J6" s="42">
        <v>10.28</v>
      </c>
    </row>
    <row r="7" spans="1:10" x14ac:dyDescent="0.25">
      <c r="A7" s="164"/>
      <c r="B7" s="33" t="s">
        <v>22</v>
      </c>
      <c r="C7" s="1" t="s">
        <v>29</v>
      </c>
      <c r="D7" s="27" t="s">
        <v>30</v>
      </c>
      <c r="E7" s="11">
        <v>20</v>
      </c>
      <c r="F7" s="19">
        <v>1.45</v>
      </c>
      <c r="G7" s="42">
        <v>46.4</v>
      </c>
      <c r="H7" s="42">
        <v>1.1200000000000001</v>
      </c>
      <c r="I7" s="42">
        <v>0.22</v>
      </c>
      <c r="J7" s="42">
        <v>9.8800000000000008</v>
      </c>
    </row>
    <row r="8" spans="1:10" ht="15.75" thickBot="1" x14ac:dyDescent="0.3">
      <c r="A8" s="164"/>
      <c r="B8" s="51" t="s">
        <v>37</v>
      </c>
      <c r="C8" s="52" t="s">
        <v>82</v>
      </c>
      <c r="D8" s="53" t="s">
        <v>83</v>
      </c>
      <c r="E8" s="54">
        <v>200</v>
      </c>
      <c r="F8" s="20">
        <v>27</v>
      </c>
      <c r="G8" s="56">
        <v>86</v>
      </c>
      <c r="H8" s="56">
        <v>0.1</v>
      </c>
      <c r="I8" s="56">
        <v>0.1</v>
      </c>
      <c r="J8" s="57">
        <v>20.2</v>
      </c>
    </row>
    <row r="9" spans="1:10" x14ac:dyDescent="0.25">
      <c r="A9" s="164"/>
      <c r="B9" s="33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75"/>
      <c r="C10" s="76"/>
      <c r="D10" s="77"/>
      <c r="E10" s="78"/>
      <c r="F10" s="79"/>
      <c r="G10" s="80"/>
      <c r="H10" s="80"/>
      <c r="I10" s="80"/>
      <c r="J10" s="80"/>
    </row>
    <row r="11" spans="1:10" x14ac:dyDescent="0.25">
      <c r="A11" s="69" t="s">
        <v>12</v>
      </c>
      <c r="B11" s="66"/>
      <c r="C11" s="3"/>
      <c r="D11" s="26"/>
      <c r="E11" s="10"/>
      <c r="F11" s="18"/>
      <c r="G11" s="67"/>
      <c r="H11" s="67"/>
      <c r="I11" s="67"/>
      <c r="J11" s="68"/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470</v>
      </c>
      <c r="F21" s="20">
        <f>F4+F5+F6+F7+F8+F9+F11+F12</f>
        <v>48.93</v>
      </c>
      <c r="G21" s="45">
        <f t="shared" ref="G21:J21" si="0">G4+G5+G6+G7+G8+G9+G11+G12</f>
        <v>585.15</v>
      </c>
      <c r="H21" s="45">
        <f t="shared" si="0"/>
        <v>22.970000000000002</v>
      </c>
      <c r="I21" s="45">
        <f t="shared" si="0"/>
        <v>12.45</v>
      </c>
      <c r="J21" s="44">
        <f t="shared" si="0"/>
        <v>82.63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Лист67">
    <tabColor theme="7" tint="0.79998168889431442"/>
  </sheetPr>
  <dimension ref="A1:J21"/>
  <sheetViews>
    <sheetView showGridLines="0" showRowColHeaders="0" zoomScale="118" zoomScaleNormal="118" workbookViewId="0">
      <selection activeCell="B4" sqref="B4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44545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1" t="s">
        <v>14</v>
      </c>
      <c r="C4" s="31" t="s">
        <v>117</v>
      </c>
      <c r="D4" s="31" t="s">
        <v>119</v>
      </c>
      <c r="E4" s="35">
        <v>30</v>
      </c>
      <c r="F4" s="50">
        <v>6.52</v>
      </c>
      <c r="G4" s="47">
        <v>116</v>
      </c>
      <c r="H4" s="47">
        <v>1.7</v>
      </c>
      <c r="I4" s="47">
        <v>9.4</v>
      </c>
      <c r="J4" s="48">
        <v>9.5</v>
      </c>
    </row>
    <row r="5" spans="1:10" x14ac:dyDescent="0.25">
      <c r="A5" s="164"/>
      <c r="B5" s="70" t="s">
        <v>14</v>
      </c>
      <c r="C5" s="33" t="s">
        <v>27</v>
      </c>
      <c r="D5" s="33" t="s">
        <v>28</v>
      </c>
      <c r="E5" s="33">
        <v>15</v>
      </c>
      <c r="F5" s="33">
        <v>9.92</v>
      </c>
      <c r="G5" s="33">
        <v>53.7</v>
      </c>
      <c r="H5" s="33">
        <v>3.48</v>
      </c>
      <c r="I5" s="33">
        <v>4.43</v>
      </c>
      <c r="J5" s="33">
        <v>0</v>
      </c>
    </row>
    <row r="6" spans="1:10" x14ac:dyDescent="0.25">
      <c r="A6" s="164"/>
      <c r="B6" s="32" t="s">
        <v>11</v>
      </c>
      <c r="C6" s="2" t="s">
        <v>120</v>
      </c>
      <c r="D6" s="29" t="s">
        <v>118</v>
      </c>
      <c r="E6" s="34">
        <v>250</v>
      </c>
      <c r="F6" s="21">
        <v>13.17</v>
      </c>
      <c r="G6" s="36">
        <v>179.75</v>
      </c>
      <c r="H6" s="36">
        <v>7.15</v>
      </c>
      <c r="I6" s="36">
        <v>6.33</v>
      </c>
      <c r="J6" s="49">
        <v>23.55</v>
      </c>
    </row>
    <row r="7" spans="1:10" x14ac:dyDescent="0.25">
      <c r="A7" s="164"/>
      <c r="B7" s="33" t="s">
        <v>22</v>
      </c>
      <c r="C7" s="1" t="s">
        <v>29</v>
      </c>
      <c r="D7" s="27" t="s">
        <v>30</v>
      </c>
      <c r="E7" s="11">
        <v>20</v>
      </c>
      <c r="F7" s="19">
        <v>1.45</v>
      </c>
      <c r="G7" s="42">
        <v>46.4</v>
      </c>
      <c r="H7" s="42">
        <v>1.1200000000000001</v>
      </c>
      <c r="I7" s="42">
        <v>0.22</v>
      </c>
      <c r="J7" s="43">
        <v>9.8800000000000008</v>
      </c>
    </row>
    <row r="8" spans="1:10" x14ac:dyDescent="0.25">
      <c r="A8" s="164"/>
      <c r="B8" s="1" t="s">
        <v>37</v>
      </c>
      <c r="C8" s="1" t="s">
        <v>53</v>
      </c>
      <c r="D8" s="27" t="s">
        <v>34</v>
      </c>
      <c r="E8" s="11">
        <v>200</v>
      </c>
      <c r="F8" s="19">
        <v>1.31</v>
      </c>
      <c r="G8" s="42">
        <v>42</v>
      </c>
      <c r="H8" s="42">
        <v>0.2</v>
      </c>
      <c r="I8" s="42">
        <v>0.1</v>
      </c>
      <c r="J8" s="43">
        <v>11.6</v>
      </c>
    </row>
    <row r="9" spans="1:10" x14ac:dyDescent="0.25">
      <c r="A9" s="164"/>
      <c r="B9" s="33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75"/>
      <c r="C10" s="76"/>
      <c r="D10" s="77"/>
      <c r="E10" s="78"/>
      <c r="F10" s="79"/>
      <c r="G10" s="80"/>
      <c r="H10" s="80"/>
      <c r="I10" s="80"/>
      <c r="J10" s="80"/>
    </row>
    <row r="11" spans="1:10" ht="15.75" thickBot="1" x14ac:dyDescent="0.3">
      <c r="A11" s="69" t="s">
        <v>12</v>
      </c>
      <c r="B11" s="82" t="s">
        <v>18</v>
      </c>
      <c r="C11" s="83" t="s">
        <v>29</v>
      </c>
      <c r="D11" s="84" t="s">
        <v>134</v>
      </c>
      <c r="E11" s="85">
        <v>30</v>
      </c>
      <c r="F11" s="86">
        <v>20</v>
      </c>
      <c r="G11" s="87">
        <v>82</v>
      </c>
      <c r="H11" s="87">
        <v>4.5999999999999996</v>
      </c>
      <c r="I11" s="87">
        <v>1.9</v>
      </c>
      <c r="J11" s="88">
        <v>27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545</v>
      </c>
      <c r="F21" s="20">
        <f>F4+F5+F6+F7+F8+F9+F11+F12</f>
        <v>52.37</v>
      </c>
      <c r="G21" s="45">
        <f t="shared" ref="G21:J21" si="0">G4+G5+G6+G7+G8+G9+G11+G12</f>
        <v>519.84999999999991</v>
      </c>
      <c r="H21" s="45">
        <f t="shared" si="0"/>
        <v>18.25</v>
      </c>
      <c r="I21" s="45">
        <f t="shared" si="0"/>
        <v>22.38</v>
      </c>
      <c r="J21" s="44">
        <f t="shared" si="0"/>
        <v>81.53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Лист68">
    <tabColor theme="7" tint="0.79998168889431442"/>
  </sheetPr>
  <dimension ref="A1:J21"/>
  <sheetViews>
    <sheetView showGridLines="0" showRowColHeaders="0" zoomScale="118" zoomScaleNormal="118" workbookViewId="0">
      <selection activeCell="B6" sqref="B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44546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3" t="s">
        <v>11</v>
      </c>
      <c r="C4" s="2" t="s">
        <v>125</v>
      </c>
      <c r="D4" s="29" t="s">
        <v>126</v>
      </c>
      <c r="E4" s="34">
        <v>100</v>
      </c>
      <c r="F4" s="21">
        <v>34.229999999999997</v>
      </c>
      <c r="G4" s="36">
        <v>227</v>
      </c>
      <c r="H4" s="36">
        <v>15.3</v>
      </c>
      <c r="I4" s="36">
        <v>17.399999999999999</v>
      </c>
      <c r="J4" s="49">
        <v>2.2999999999999998</v>
      </c>
    </row>
    <row r="5" spans="1:10" x14ac:dyDescent="0.25">
      <c r="A5" s="164"/>
      <c r="B5" s="33" t="s">
        <v>17</v>
      </c>
      <c r="C5" s="1" t="s">
        <v>58</v>
      </c>
      <c r="D5" s="27" t="s">
        <v>127</v>
      </c>
      <c r="E5" s="11">
        <v>150</v>
      </c>
      <c r="F5" s="19">
        <v>8.41</v>
      </c>
      <c r="G5" s="42">
        <v>173.55</v>
      </c>
      <c r="H5" s="42">
        <v>5.63</v>
      </c>
      <c r="I5" s="42">
        <v>5.76</v>
      </c>
      <c r="J5" s="43">
        <v>9.83</v>
      </c>
    </row>
    <row r="6" spans="1:10" x14ac:dyDescent="0.25">
      <c r="A6" s="164"/>
      <c r="B6" s="1" t="s">
        <v>37</v>
      </c>
      <c r="C6" s="1" t="s">
        <v>31</v>
      </c>
      <c r="D6" s="27" t="s">
        <v>128</v>
      </c>
      <c r="E6" s="11">
        <v>200</v>
      </c>
      <c r="F6" s="19">
        <v>3.45</v>
      </c>
      <c r="G6" s="42">
        <v>84</v>
      </c>
      <c r="H6" s="42">
        <v>0.6</v>
      </c>
      <c r="I6" s="42">
        <v>0.1</v>
      </c>
      <c r="J6" s="43">
        <v>20.100000000000001</v>
      </c>
    </row>
    <row r="7" spans="1:10" x14ac:dyDescent="0.25">
      <c r="A7" s="164"/>
      <c r="B7" s="2" t="s">
        <v>22</v>
      </c>
      <c r="C7" s="1" t="s">
        <v>29</v>
      </c>
      <c r="D7" s="27" t="s">
        <v>30</v>
      </c>
      <c r="E7" s="15">
        <v>20</v>
      </c>
      <c r="F7" s="19">
        <v>1.45</v>
      </c>
      <c r="G7" s="42">
        <v>46.4</v>
      </c>
      <c r="H7" s="42">
        <v>1.1200000000000001</v>
      </c>
      <c r="I7" s="42">
        <v>0.22</v>
      </c>
      <c r="J7" s="43">
        <v>9.8800000000000008</v>
      </c>
    </row>
    <row r="8" spans="1:10" x14ac:dyDescent="0.25">
      <c r="A8" s="164"/>
      <c r="B8" s="1" t="s">
        <v>22</v>
      </c>
      <c r="C8" s="1" t="s">
        <v>29</v>
      </c>
      <c r="D8" s="27" t="s">
        <v>33</v>
      </c>
      <c r="E8" s="11">
        <v>20</v>
      </c>
      <c r="F8" s="19">
        <v>1</v>
      </c>
      <c r="G8" s="42">
        <v>52.4</v>
      </c>
      <c r="H8" s="42">
        <v>1.5</v>
      </c>
      <c r="I8" s="42">
        <v>0.57999999999999996</v>
      </c>
      <c r="J8" s="43">
        <v>10.28</v>
      </c>
    </row>
    <row r="9" spans="1:10" x14ac:dyDescent="0.25">
      <c r="A9" s="164"/>
      <c r="B9" s="33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75"/>
      <c r="C10" s="76"/>
      <c r="D10" s="77"/>
      <c r="E10" s="78"/>
      <c r="F10" s="79"/>
      <c r="G10" s="80"/>
      <c r="H10" s="80"/>
      <c r="I10" s="80"/>
      <c r="J10" s="80"/>
    </row>
    <row r="11" spans="1:10" x14ac:dyDescent="0.25">
      <c r="A11" s="69" t="s">
        <v>12</v>
      </c>
      <c r="B11" s="66"/>
      <c r="C11" s="3"/>
      <c r="D11" s="26"/>
      <c r="E11" s="10"/>
      <c r="F11" s="18"/>
      <c r="G11" s="67"/>
      <c r="H11" s="67"/>
      <c r="I11" s="67"/>
      <c r="J11" s="68"/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490</v>
      </c>
      <c r="F21" s="20">
        <f>F4+F5+F6+F7+F8+F9+F11+F12</f>
        <v>48.540000000000006</v>
      </c>
      <c r="G21" s="45">
        <f t="shared" ref="G21:J21" si="0">G4+G5+G6+G7+G8+G9+G11+G12</f>
        <v>583.35</v>
      </c>
      <c r="H21" s="45">
        <f t="shared" si="0"/>
        <v>24.150000000000002</v>
      </c>
      <c r="I21" s="45">
        <f t="shared" si="0"/>
        <v>24.059999999999995</v>
      </c>
      <c r="J21" s="44">
        <f t="shared" si="0"/>
        <v>52.390000000000008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Лист69">
    <tabColor theme="7" tint="0.79998168889431442"/>
  </sheetPr>
  <dimension ref="A1:J21"/>
  <sheetViews>
    <sheetView showGridLines="0" showRowColHeaders="0" zoomScale="118" zoomScaleNormal="118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44547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8" t="s">
        <v>11</v>
      </c>
      <c r="C4" s="2" t="s">
        <v>56</v>
      </c>
      <c r="D4" s="29" t="s">
        <v>197</v>
      </c>
      <c r="E4" s="34">
        <v>110</v>
      </c>
      <c r="F4" s="21">
        <v>32.68</v>
      </c>
      <c r="G4" s="36">
        <v>247</v>
      </c>
      <c r="H4" s="36">
        <v>16.899999999999999</v>
      </c>
      <c r="I4" s="36">
        <v>18.3</v>
      </c>
      <c r="J4" s="49">
        <v>33.799999999999997</v>
      </c>
    </row>
    <row r="5" spans="1:10" x14ac:dyDescent="0.25">
      <c r="A5" s="164"/>
      <c r="B5" s="33" t="s">
        <v>17</v>
      </c>
      <c r="C5" s="1" t="s">
        <v>80</v>
      </c>
      <c r="D5" s="27" t="s">
        <v>81</v>
      </c>
      <c r="E5" s="11">
        <v>150</v>
      </c>
      <c r="F5" s="19">
        <v>13.86</v>
      </c>
      <c r="G5" s="42">
        <v>102</v>
      </c>
      <c r="H5" s="42">
        <v>3.15</v>
      </c>
      <c r="I5" s="42">
        <v>6</v>
      </c>
      <c r="J5" s="43">
        <v>9.15</v>
      </c>
    </row>
    <row r="6" spans="1:10" x14ac:dyDescent="0.25">
      <c r="A6" s="164"/>
      <c r="B6" s="1" t="s">
        <v>37</v>
      </c>
      <c r="C6" s="1" t="s">
        <v>60</v>
      </c>
      <c r="D6" s="27" t="s">
        <v>61</v>
      </c>
      <c r="E6" s="11">
        <v>200</v>
      </c>
      <c r="F6" s="19">
        <v>3.6</v>
      </c>
      <c r="G6" s="42">
        <v>60</v>
      </c>
      <c r="H6" s="42">
        <v>0</v>
      </c>
      <c r="I6" s="42">
        <v>0</v>
      </c>
      <c r="J6" s="43">
        <v>15</v>
      </c>
    </row>
    <row r="7" spans="1:10" x14ac:dyDescent="0.25">
      <c r="A7" s="164"/>
      <c r="B7" s="2" t="s">
        <v>22</v>
      </c>
      <c r="C7" s="1" t="s">
        <v>29</v>
      </c>
      <c r="D7" s="27" t="s">
        <v>30</v>
      </c>
      <c r="E7" s="15">
        <v>20</v>
      </c>
      <c r="F7" s="19">
        <v>1.45</v>
      </c>
      <c r="G7" s="42">
        <v>46.4</v>
      </c>
      <c r="H7" s="42">
        <v>1.1200000000000001</v>
      </c>
      <c r="I7" s="42">
        <v>0.22</v>
      </c>
      <c r="J7" s="43">
        <v>9.8800000000000008</v>
      </c>
    </row>
    <row r="8" spans="1:10" x14ac:dyDescent="0.25">
      <c r="A8" s="164"/>
      <c r="B8" s="1" t="s">
        <v>22</v>
      </c>
      <c r="C8" s="1" t="s">
        <v>29</v>
      </c>
      <c r="D8" s="27" t="s">
        <v>33</v>
      </c>
      <c r="E8" s="11">
        <v>20</v>
      </c>
      <c r="F8" s="19">
        <v>1</v>
      </c>
      <c r="G8" s="42">
        <v>52.4</v>
      </c>
      <c r="H8" s="42">
        <v>1.5</v>
      </c>
      <c r="I8" s="42">
        <v>0.57999999999999996</v>
      </c>
      <c r="J8" s="43">
        <v>10.28</v>
      </c>
    </row>
    <row r="9" spans="1:10" x14ac:dyDescent="0.25">
      <c r="A9" s="164"/>
      <c r="B9" s="33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75"/>
      <c r="C10" s="76"/>
      <c r="D10" s="77"/>
      <c r="E10" s="78"/>
      <c r="F10" s="79"/>
      <c r="G10" s="80"/>
      <c r="H10" s="80"/>
      <c r="I10" s="80"/>
      <c r="J10" s="80"/>
    </row>
    <row r="11" spans="1:10" x14ac:dyDescent="0.25">
      <c r="A11" s="69" t="s">
        <v>12</v>
      </c>
      <c r="B11" s="66"/>
      <c r="C11" s="3"/>
      <c r="D11" s="26"/>
      <c r="E11" s="10"/>
      <c r="F11" s="18"/>
      <c r="G11" s="67"/>
      <c r="H11" s="67"/>
      <c r="I11" s="67"/>
      <c r="J11" s="68"/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500</v>
      </c>
      <c r="F21" s="20">
        <f>F4+F5+F6+F7+F8+F9+F11+F12</f>
        <v>52.59</v>
      </c>
      <c r="G21" s="45">
        <f t="shared" ref="G21:J21" si="0">G4+G5+G6+G7+G8+G9+G11+G12</f>
        <v>507.79999999999995</v>
      </c>
      <c r="H21" s="45">
        <f t="shared" si="0"/>
        <v>22.669999999999998</v>
      </c>
      <c r="I21" s="45">
        <f t="shared" si="0"/>
        <v>25.099999999999998</v>
      </c>
      <c r="J21" s="44">
        <f t="shared" si="0"/>
        <v>78.11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tabColor theme="7" tint="0.79998168889431442"/>
  </sheetPr>
  <dimension ref="A1:J21"/>
  <sheetViews>
    <sheetView showGridLines="0" showRowColHeaders="0" zoomScale="118" zoomScaleNormal="118" workbookViewId="0">
      <selection activeCell="B5" sqref="B5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44452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1" t="s">
        <v>10</v>
      </c>
      <c r="B4" s="60" t="s">
        <v>14</v>
      </c>
      <c r="C4" s="31" t="s">
        <v>27</v>
      </c>
      <c r="D4" s="31" t="s">
        <v>92</v>
      </c>
      <c r="E4" s="35">
        <v>15</v>
      </c>
      <c r="F4" s="50">
        <v>9.36</v>
      </c>
      <c r="G4" s="47">
        <v>53.7</v>
      </c>
      <c r="H4" s="47">
        <v>3.48</v>
      </c>
      <c r="I4" s="47">
        <v>4.43</v>
      </c>
      <c r="J4" s="48">
        <v>0</v>
      </c>
    </row>
    <row r="5" spans="1:10" x14ac:dyDescent="0.25">
      <c r="A5" s="162"/>
      <c r="B5" s="38" t="s">
        <v>11</v>
      </c>
      <c r="C5" s="2" t="s">
        <v>93</v>
      </c>
      <c r="D5" s="29" t="s">
        <v>94</v>
      </c>
      <c r="E5" s="34">
        <v>100</v>
      </c>
      <c r="F5" s="21">
        <v>22.85</v>
      </c>
      <c r="G5" s="36">
        <v>499</v>
      </c>
      <c r="H5" s="36">
        <v>10.6</v>
      </c>
      <c r="I5" s="36">
        <v>17.3</v>
      </c>
      <c r="J5" s="49">
        <v>0.2</v>
      </c>
    </row>
    <row r="6" spans="1:10" x14ac:dyDescent="0.25">
      <c r="A6" s="162"/>
      <c r="B6" s="38" t="s">
        <v>17</v>
      </c>
      <c r="C6" s="1" t="s">
        <v>51</v>
      </c>
      <c r="D6" s="27" t="s">
        <v>52</v>
      </c>
      <c r="E6" s="11">
        <v>150</v>
      </c>
      <c r="F6" s="19">
        <v>6.28</v>
      </c>
      <c r="G6" s="42">
        <v>190.35</v>
      </c>
      <c r="H6" s="42">
        <v>5.55</v>
      </c>
      <c r="I6" s="42">
        <v>0.45</v>
      </c>
      <c r="J6" s="43">
        <v>29.57</v>
      </c>
    </row>
    <row r="7" spans="1:10" x14ac:dyDescent="0.25">
      <c r="A7" s="162"/>
      <c r="B7" s="55" t="s">
        <v>37</v>
      </c>
      <c r="C7" s="1" t="s">
        <v>39</v>
      </c>
      <c r="D7" s="27" t="s">
        <v>40</v>
      </c>
      <c r="E7" s="11">
        <v>200</v>
      </c>
      <c r="F7" s="19">
        <v>9.74</v>
      </c>
      <c r="G7" s="42">
        <v>122</v>
      </c>
      <c r="H7" s="42">
        <v>3.2</v>
      </c>
      <c r="I7" s="42">
        <v>3.6</v>
      </c>
      <c r="J7" s="43">
        <v>19.2</v>
      </c>
    </row>
    <row r="8" spans="1:10" x14ac:dyDescent="0.25">
      <c r="A8" s="162"/>
      <c r="B8" s="40" t="s">
        <v>22</v>
      </c>
      <c r="C8" s="1" t="s">
        <v>29</v>
      </c>
      <c r="D8" s="27" t="s">
        <v>30</v>
      </c>
      <c r="E8" s="15">
        <v>20</v>
      </c>
      <c r="F8" s="19">
        <v>1.35</v>
      </c>
      <c r="G8" s="42">
        <v>46.4</v>
      </c>
      <c r="H8" s="42">
        <v>1.1200000000000001</v>
      </c>
      <c r="I8" s="42">
        <v>0.22</v>
      </c>
      <c r="J8" s="43">
        <v>9.8800000000000008</v>
      </c>
    </row>
    <row r="9" spans="1:10" ht="15.75" thickBot="1" x14ac:dyDescent="0.3">
      <c r="A9" s="163"/>
      <c r="B9" s="51"/>
      <c r="C9" s="52"/>
      <c r="D9" s="53"/>
      <c r="E9" s="54"/>
      <c r="F9" s="20"/>
      <c r="G9" s="56"/>
      <c r="H9" s="56"/>
      <c r="I9" s="56"/>
      <c r="J9" s="57"/>
    </row>
    <row r="10" spans="1:10" x14ac:dyDescent="0.25">
      <c r="A10" s="59" t="s">
        <v>12</v>
      </c>
      <c r="B10" s="33" t="s">
        <v>18</v>
      </c>
      <c r="C10" s="2" t="s">
        <v>29</v>
      </c>
      <c r="D10" s="29" t="s">
        <v>95</v>
      </c>
      <c r="E10" s="15">
        <v>30</v>
      </c>
      <c r="F10" s="21">
        <v>10</v>
      </c>
      <c r="G10" s="36">
        <v>86</v>
      </c>
      <c r="H10" s="36">
        <v>2</v>
      </c>
      <c r="I10" s="36">
        <v>3.6</v>
      </c>
      <c r="J10" s="49">
        <v>42.04</v>
      </c>
    </row>
    <row r="11" spans="1:10" x14ac:dyDescent="0.25">
      <c r="A11" s="4"/>
      <c r="B11" s="33" t="s">
        <v>37</v>
      </c>
      <c r="C11" s="2" t="s">
        <v>82</v>
      </c>
      <c r="D11" s="27" t="s">
        <v>83</v>
      </c>
      <c r="E11" s="11">
        <v>200</v>
      </c>
      <c r="F11" s="19">
        <v>27</v>
      </c>
      <c r="G11" s="42">
        <v>86</v>
      </c>
      <c r="H11" s="42">
        <v>0.1</v>
      </c>
      <c r="I11" s="42">
        <v>0.1</v>
      </c>
      <c r="J11" s="43">
        <v>20.2</v>
      </c>
    </row>
    <row r="12" spans="1:10" ht="15.75" thickBot="1" x14ac:dyDescent="0.3">
      <c r="A12" s="5"/>
      <c r="B12" s="6"/>
      <c r="C12" s="6"/>
      <c r="D12" s="28"/>
      <c r="E12" s="13"/>
      <c r="F12" s="20"/>
      <c r="G12" s="13"/>
      <c r="H12" s="13"/>
      <c r="I12" s="13"/>
      <c r="J12" s="14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I21" si="0">E4+E5+E6+E7+E8+E9+E10+E11</f>
        <v>715</v>
      </c>
      <c r="F21" s="20">
        <f t="shared" si="0"/>
        <v>86.580000000000013</v>
      </c>
      <c r="G21" s="45">
        <f t="shared" si="0"/>
        <v>1083.45</v>
      </c>
      <c r="H21" s="45">
        <f t="shared" si="0"/>
        <v>26.05</v>
      </c>
      <c r="I21" s="45">
        <f t="shared" si="0"/>
        <v>29.700000000000003</v>
      </c>
      <c r="J21" s="44">
        <f>J4+J5+J6+J7+J8+J9+J10+J11</f>
        <v>121.09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Лист70">
    <tabColor theme="7" tint="0.79998168889431442"/>
  </sheetPr>
  <dimension ref="A1:J21"/>
  <sheetViews>
    <sheetView showGridLines="0" showRowColHeaders="0" zoomScale="118" zoomScaleNormal="118" workbookViewId="0">
      <selection activeCell="B6" sqref="B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44550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1" t="s">
        <v>14</v>
      </c>
      <c r="C4" s="31" t="s">
        <v>184</v>
      </c>
      <c r="D4" s="31" t="s">
        <v>185</v>
      </c>
      <c r="E4" s="35">
        <v>65</v>
      </c>
      <c r="F4" s="50">
        <v>13.94</v>
      </c>
      <c r="G4" s="47">
        <v>153.4</v>
      </c>
      <c r="H4" s="47">
        <v>6.2</v>
      </c>
      <c r="I4" s="47">
        <v>7.2</v>
      </c>
      <c r="J4" s="48">
        <v>15.9</v>
      </c>
    </row>
    <row r="5" spans="1:10" x14ac:dyDescent="0.25">
      <c r="A5" s="164"/>
      <c r="B5" s="38" t="s">
        <v>11</v>
      </c>
      <c r="C5" s="2" t="s">
        <v>38</v>
      </c>
      <c r="D5" s="29" t="s">
        <v>41</v>
      </c>
      <c r="E5" s="34">
        <v>250</v>
      </c>
      <c r="F5" s="21">
        <v>23.73</v>
      </c>
      <c r="G5" s="36">
        <v>251</v>
      </c>
      <c r="H5" s="36">
        <v>7</v>
      </c>
      <c r="I5" s="36">
        <v>8</v>
      </c>
      <c r="J5" s="49">
        <v>38</v>
      </c>
    </row>
    <row r="6" spans="1:10" x14ac:dyDescent="0.25">
      <c r="A6" s="164"/>
      <c r="B6" s="39" t="s">
        <v>37</v>
      </c>
      <c r="C6" s="1" t="s">
        <v>39</v>
      </c>
      <c r="D6" s="27" t="s">
        <v>40</v>
      </c>
      <c r="E6" s="11">
        <v>180</v>
      </c>
      <c r="F6" s="19">
        <v>10.54</v>
      </c>
      <c r="G6" s="42">
        <v>109</v>
      </c>
      <c r="H6" s="42">
        <v>3</v>
      </c>
      <c r="I6" s="42">
        <v>4</v>
      </c>
      <c r="J6" s="43">
        <v>17</v>
      </c>
    </row>
    <row r="7" spans="1:10" x14ac:dyDescent="0.25">
      <c r="A7" s="164"/>
      <c r="B7" s="2" t="s">
        <v>22</v>
      </c>
      <c r="C7" s="1" t="s">
        <v>29</v>
      </c>
      <c r="D7" s="27" t="s">
        <v>30</v>
      </c>
      <c r="E7" s="15">
        <v>20</v>
      </c>
      <c r="F7" s="19">
        <v>1.45</v>
      </c>
      <c r="G7" s="42">
        <v>46.4</v>
      </c>
      <c r="H7" s="42">
        <v>1.1200000000000001</v>
      </c>
      <c r="I7" s="42">
        <v>0.22</v>
      </c>
      <c r="J7" s="43">
        <v>9.8800000000000008</v>
      </c>
    </row>
    <row r="8" spans="1:10" x14ac:dyDescent="0.25">
      <c r="A8" s="164"/>
      <c r="B8" s="33" t="s">
        <v>18</v>
      </c>
      <c r="C8" s="2" t="s">
        <v>29</v>
      </c>
      <c r="D8" s="29" t="s">
        <v>84</v>
      </c>
      <c r="E8" s="15">
        <v>22</v>
      </c>
      <c r="F8" s="21">
        <v>3.97</v>
      </c>
      <c r="G8" s="36">
        <v>90</v>
      </c>
      <c r="H8" s="36">
        <v>0.6</v>
      </c>
      <c r="I8" s="36">
        <v>3.7</v>
      </c>
      <c r="J8" s="49">
        <v>35</v>
      </c>
    </row>
    <row r="9" spans="1:10" x14ac:dyDescent="0.25">
      <c r="A9" s="164"/>
      <c r="B9" s="33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75"/>
      <c r="C10" s="76"/>
      <c r="D10" s="77"/>
      <c r="E10" s="78"/>
      <c r="F10" s="79"/>
      <c r="G10" s="80"/>
      <c r="H10" s="80"/>
      <c r="I10" s="80"/>
      <c r="J10" s="80"/>
    </row>
    <row r="11" spans="1:10" x14ac:dyDescent="0.25">
      <c r="A11" s="69" t="s">
        <v>12</v>
      </c>
      <c r="B11" s="66"/>
      <c r="C11" s="3"/>
      <c r="D11" s="26"/>
      <c r="E11" s="10"/>
      <c r="F11" s="18"/>
      <c r="G11" s="67"/>
      <c r="H11" s="67"/>
      <c r="I11" s="67"/>
      <c r="J11" s="68"/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537</v>
      </c>
      <c r="F21" s="20">
        <f>F4+F5+F6+F7+F8+F9+F11+F12</f>
        <v>53.63</v>
      </c>
      <c r="G21" s="45">
        <f t="shared" ref="G21:J21" si="0">G4+G5+G6+G7+G8+G9+G11+G12</f>
        <v>649.79999999999995</v>
      </c>
      <c r="H21" s="45">
        <f t="shared" si="0"/>
        <v>17.920000000000002</v>
      </c>
      <c r="I21" s="45">
        <f t="shared" si="0"/>
        <v>23.119999999999997</v>
      </c>
      <c r="J21" s="44">
        <f t="shared" si="0"/>
        <v>115.78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Лист71">
    <tabColor theme="7" tint="0.79998168889431442"/>
  </sheetPr>
  <dimension ref="A1:J21"/>
  <sheetViews>
    <sheetView showGridLines="0" showRowColHeaders="0" zoomScale="118" zoomScaleNormal="118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44571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7" t="s">
        <v>14</v>
      </c>
      <c r="C4" s="31" t="s">
        <v>29</v>
      </c>
      <c r="D4" s="31" t="s">
        <v>55</v>
      </c>
      <c r="E4" s="35">
        <v>40</v>
      </c>
      <c r="F4" s="50">
        <v>13.68</v>
      </c>
      <c r="G4" s="47">
        <v>194.8</v>
      </c>
      <c r="H4" s="47">
        <v>7.22</v>
      </c>
      <c r="I4" s="47">
        <v>6.31</v>
      </c>
      <c r="J4" s="48">
        <v>27.28</v>
      </c>
    </row>
    <row r="5" spans="1:10" x14ac:dyDescent="0.25">
      <c r="A5" s="164"/>
      <c r="B5" s="33" t="s">
        <v>11</v>
      </c>
      <c r="C5" s="2" t="s">
        <v>163</v>
      </c>
      <c r="D5" s="29" t="s">
        <v>164</v>
      </c>
      <c r="E5" s="34">
        <v>250</v>
      </c>
      <c r="F5" s="21">
        <v>13.07</v>
      </c>
      <c r="G5" s="36">
        <v>261.5</v>
      </c>
      <c r="H5" s="36">
        <v>7.78</v>
      </c>
      <c r="I5" s="36">
        <v>8.23</v>
      </c>
      <c r="J5" s="49">
        <v>39.049999999999997</v>
      </c>
    </row>
    <row r="6" spans="1:10" x14ac:dyDescent="0.25">
      <c r="A6" s="164"/>
      <c r="B6" s="39" t="s">
        <v>37</v>
      </c>
      <c r="C6" s="1" t="s">
        <v>60</v>
      </c>
      <c r="D6" s="27" t="s">
        <v>61</v>
      </c>
      <c r="E6" s="11">
        <v>200</v>
      </c>
      <c r="F6" s="19">
        <v>3.6</v>
      </c>
      <c r="G6" s="42">
        <v>60</v>
      </c>
      <c r="H6" s="42">
        <v>0</v>
      </c>
      <c r="I6" s="42">
        <v>0.1</v>
      </c>
      <c r="J6" s="43">
        <v>15</v>
      </c>
    </row>
    <row r="7" spans="1:10" x14ac:dyDescent="0.25">
      <c r="A7" s="164"/>
      <c r="B7" s="2" t="s">
        <v>22</v>
      </c>
      <c r="C7" s="1" t="s">
        <v>29</v>
      </c>
      <c r="D7" s="27" t="s">
        <v>30</v>
      </c>
      <c r="E7" s="15">
        <v>20</v>
      </c>
      <c r="F7" s="19">
        <v>1.45</v>
      </c>
      <c r="G7" s="42">
        <v>46.4</v>
      </c>
      <c r="H7" s="42">
        <v>1.1200000000000001</v>
      </c>
      <c r="I7" s="42">
        <v>0.22</v>
      </c>
      <c r="J7" s="43">
        <v>9.8800000000000008</v>
      </c>
    </row>
    <row r="8" spans="1:10" x14ac:dyDescent="0.25">
      <c r="A8" s="164"/>
      <c r="B8" s="33"/>
      <c r="C8" s="1"/>
      <c r="D8" s="27"/>
      <c r="E8" s="11"/>
      <c r="F8" s="19"/>
      <c r="G8" s="42"/>
      <c r="H8" s="42"/>
      <c r="I8" s="42"/>
      <c r="J8" s="42"/>
    </row>
    <row r="9" spans="1:10" x14ac:dyDescent="0.25">
      <c r="A9" s="164"/>
      <c r="B9" s="33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75"/>
      <c r="C10" s="76"/>
      <c r="D10" s="77"/>
      <c r="E10" s="78"/>
      <c r="F10" s="79"/>
      <c r="G10" s="80"/>
      <c r="H10" s="80"/>
      <c r="I10" s="80"/>
      <c r="J10" s="80"/>
    </row>
    <row r="11" spans="1:10" x14ac:dyDescent="0.25">
      <c r="A11" s="69" t="s">
        <v>12</v>
      </c>
      <c r="B11" s="3" t="s">
        <v>37</v>
      </c>
      <c r="C11" s="3" t="s">
        <v>29</v>
      </c>
      <c r="D11" s="26" t="s">
        <v>177</v>
      </c>
      <c r="E11" s="10">
        <v>130</v>
      </c>
      <c r="F11" s="18">
        <v>63</v>
      </c>
      <c r="G11" s="67">
        <v>90</v>
      </c>
      <c r="H11" s="67">
        <v>0.6</v>
      </c>
      <c r="I11" s="67">
        <v>3.7</v>
      </c>
      <c r="J11" s="68">
        <v>35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640</v>
      </c>
      <c r="F21" s="20">
        <f>F4+F5+F6+F7+F8+F9+F10+F11+F12</f>
        <v>94.8</v>
      </c>
      <c r="G21" s="45">
        <f t="shared" ref="G21:J21" si="0">G4+G5+G6+G7+G8+G9+G11+G12</f>
        <v>652.69999999999993</v>
      </c>
      <c r="H21" s="45">
        <f>H4+H5+H6+H7+H8+H9+H11+H12</f>
        <v>16.720000000000002</v>
      </c>
      <c r="I21" s="45">
        <f t="shared" si="0"/>
        <v>18.559999999999999</v>
      </c>
      <c r="J21" s="44">
        <f t="shared" si="0"/>
        <v>126.21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Лист72">
    <tabColor theme="7" tint="0.79998168889431442"/>
  </sheetPr>
  <dimension ref="A1:J21"/>
  <sheetViews>
    <sheetView showGridLines="0" showRowColHeaders="0" zoomScale="118" zoomScaleNormal="118" workbookViewId="0">
      <selection activeCell="B4" sqref="B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44572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1" t="s">
        <v>11</v>
      </c>
      <c r="C4" s="31" t="s">
        <v>153</v>
      </c>
      <c r="D4" s="31" t="s">
        <v>154</v>
      </c>
      <c r="E4" s="35">
        <v>275</v>
      </c>
      <c r="F4" s="50">
        <v>19.850000000000001</v>
      </c>
      <c r="G4" s="47">
        <v>159.1</v>
      </c>
      <c r="H4" s="47">
        <v>15.5</v>
      </c>
      <c r="I4" s="47">
        <v>15.9</v>
      </c>
      <c r="J4" s="48">
        <v>18.7</v>
      </c>
    </row>
    <row r="5" spans="1:10" x14ac:dyDescent="0.25">
      <c r="A5" s="164"/>
      <c r="B5" s="33" t="s">
        <v>37</v>
      </c>
      <c r="C5" s="2" t="s">
        <v>53</v>
      </c>
      <c r="D5" s="29" t="s">
        <v>194</v>
      </c>
      <c r="E5" s="34">
        <v>200</v>
      </c>
      <c r="F5" s="21">
        <v>1.31</v>
      </c>
      <c r="G5" s="36">
        <v>42</v>
      </c>
      <c r="H5" s="36">
        <v>0.2</v>
      </c>
      <c r="I5" s="36">
        <v>0.1</v>
      </c>
      <c r="J5" s="49">
        <v>11.6</v>
      </c>
    </row>
    <row r="6" spans="1:10" x14ac:dyDescent="0.25">
      <c r="A6" s="164"/>
      <c r="B6" s="120" t="s">
        <v>22</v>
      </c>
      <c r="C6" s="121" t="s">
        <v>29</v>
      </c>
      <c r="D6" s="29" t="s">
        <v>30</v>
      </c>
      <c r="E6" s="34">
        <v>20</v>
      </c>
      <c r="F6" s="21">
        <v>1.45</v>
      </c>
      <c r="G6" s="36">
        <v>46.4</v>
      </c>
      <c r="H6" s="36">
        <v>1.1200000000000001</v>
      </c>
      <c r="I6" s="36">
        <v>0.22</v>
      </c>
      <c r="J6" s="49">
        <v>9.8800000000000008</v>
      </c>
    </row>
    <row r="7" spans="1:10" x14ac:dyDescent="0.25">
      <c r="A7" s="164"/>
      <c r="B7" s="122" t="s">
        <v>22</v>
      </c>
      <c r="C7" s="122" t="s">
        <v>29</v>
      </c>
      <c r="D7" s="27" t="s">
        <v>33</v>
      </c>
      <c r="E7" s="11">
        <v>20</v>
      </c>
      <c r="F7" s="19">
        <v>1</v>
      </c>
      <c r="G7" s="42">
        <v>52.4</v>
      </c>
      <c r="H7" s="42">
        <v>1.5</v>
      </c>
      <c r="I7" s="42">
        <v>0.57999999999999996</v>
      </c>
      <c r="J7" s="43">
        <v>10.28</v>
      </c>
    </row>
    <row r="8" spans="1:10" x14ac:dyDescent="0.25">
      <c r="A8" s="164"/>
      <c r="B8" s="122"/>
      <c r="C8" s="122"/>
      <c r="D8" s="27"/>
      <c r="E8" s="15"/>
      <c r="F8" s="19"/>
      <c r="G8" s="42"/>
      <c r="H8" s="42"/>
      <c r="I8" s="42"/>
      <c r="J8" s="43"/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61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123" t="s">
        <v>37</v>
      </c>
      <c r="C11" s="123" t="s">
        <v>82</v>
      </c>
      <c r="D11" s="26" t="s">
        <v>83</v>
      </c>
      <c r="E11" s="10">
        <v>200</v>
      </c>
      <c r="F11" s="18">
        <v>27</v>
      </c>
      <c r="G11" s="67">
        <v>86</v>
      </c>
      <c r="H11" s="67">
        <v>0.1</v>
      </c>
      <c r="I11" s="67">
        <v>0.1</v>
      </c>
      <c r="J11" s="68">
        <v>20.2</v>
      </c>
    </row>
    <row r="12" spans="1:10" ht="15.75" thickBot="1" x14ac:dyDescent="0.3">
      <c r="A12" s="5"/>
      <c r="B12" s="124" t="s">
        <v>18</v>
      </c>
      <c r="C12" s="125" t="s">
        <v>29</v>
      </c>
      <c r="D12" s="53" t="s">
        <v>134</v>
      </c>
      <c r="E12" s="54">
        <v>30</v>
      </c>
      <c r="F12" s="62">
        <v>20</v>
      </c>
      <c r="G12" s="56">
        <v>82</v>
      </c>
      <c r="H12" s="56">
        <v>4.5999999999999996</v>
      </c>
      <c r="I12" s="56">
        <v>1.9</v>
      </c>
      <c r="J12" s="57">
        <v>27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745</v>
      </c>
      <c r="F21" s="20">
        <f>F4+F5+F6+F7+F8+F9+F10+F11+F12</f>
        <v>70.61</v>
      </c>
      <c r="G21" s="45">
        <f t="shared" ref="G21:J21" si="0">G4+G5+G6+G7+G8+G9+G11+G12</f>
        <v>467.9</v>
      </c>
      <c r="H21" s="45">
        <f>H4+H5+H6+H7+H8+H9+H11+H12</f>
        <v>23.020000000000003</v>
      </c>
      <c r="I21" s="45">
        <f t="shared" si="0"/>
        <v>18.799999999999997</v>
      </c>
      <c r="J21" s="44">
        <f t="shared" si="0"/>
        <v>97.66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Лист73">
    <tabColor theme="7" tint="0.79998168889431442"/>
  </sheetPr>
  <dimension ref="A1:J21"/>
  <sheetViews>
    <sheetView showGridLines="0" showRowColHeaders="0" zoomScale="118" zoomScaleNormal="118" workbookViewId="0">
      <selection activeCell="B5" sqref="B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44573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3" t="s">
        <v>16</v>
      </c>
      <c r="C4" s="70" t="s">
        <v>198</v>
      </c>
      <c r="D4" s="70" t="s">
        <v>199</v>
      </c>
      <c r="E4" s="71">
        <v>110</v>
      </c>
      <c r="F4" s="72">
        <v>30.89</v>
      </c>
      <c r="G4" s="73">
        <v>171</v>
      </c>
      <c r="H4" s="73">
        <v>17</v>
      </c>
      <c r="I4" s="73">
        <v>11.4</v>
      </c>
      <c r="J4" s="74">
        <v>0</v>
      </c>
    </row>
    <row r="5" spans="1:10" x14ac:dyDescent="0.25">
      <c r="A5" s="164"/>
      <c r="B5" s="33" t="s">
        <v>17</v>
      </c>
      <c r="C5" s="1" t="s">
        <v>58</v>
      </c>
      <c r="D5" s="27" t="s">
        <v>127</v>
      </c>
      <c r="E5" s="11">
        <v>150</v>
      </c>
      <c r="F5" s="19">
        <v>6.33</v>
      </c>
      <c r="G5" s="42">
        <v>173.55</v>
      </c>
      <c r="H5" s="42">
        <v>5.63</v>
      </c>
      <c r="I5" s="42">
        <v>5.76</v>
      </c>
      <c r="J5" s="43">
        <v>9.83</v>
      </c>
    </row>
    <row r="6" spans="1:10" x14ac:dyDescent="0.25">
      <c r="A6" s="164"/>
      <c r="B6" s="33" t="s">
        <v>37</v>
      </c>
      <c r="C6" s="2" t="s">
        <v>53</v>
      </c>
      <c r="D6" s="29" t="s">
        <v>144</v>
      </c>
      <c r="E6" s="34">
        <v>200</v>
      </c>
      <c r="F6" s="21">
        <v>1.72</v>
      </c>
      <c r="G6" s="36">
        <v>42</v>
      </c>
      <c r="H6" s="36">
        <v>0.2</v>
      </c>
      <c r="I6" s="36">
        <v>0.1</v>
      </c>
      <c r="J6" s="49">
        <v>11.6</v>
      </c>
    </row>
    <row r="7" spans="1:10" x14ac:dyDescent="0.25">
      <c r="A7" s="164"/>
      <c r="B7" s="120" t="s">
        <v>22</v>
      </c>
      <c r="C7" s="121" t="s">
        <v>29</v>
      </c>
      <c r="D7" s="29" t="s">
        <v>30</v>
      </c>
      <c r="E7" s="34">
        <v>20</v>
      </c>
      <c r="F7" s="21">
        <v>1.45</v>
      </c>
      <c r="G7" s="36">
        <v>46.4</v>
      </c>
      <c r="H7" s="36">
        <v>1.1200000000000001</v>
      </c>
      <c r="I7" s="36">
        <v>0.22</v>
      </c>
      <c r="J7" s="49">
        <v>9.8800000000000008</v>
      </c>
    </row>
    <row r="8" spans="1:10" x14ac:dyDescent="0.25">
      <c r="A8" s="164"/>
      <c r="B8" s="122" t="s">
        <v>22</v>
      </c>
      <c r="C8" s="122" t="s">
        <v>29</v>
      </c>
      <c r="D8" s="27" t="s">
        <v>33</v>
      </c>
      <c r="E8" s="11">
        <v>20</v>
      </c>
      <c r="F8" s="19">
        <v>1</v>
      </c>
      <c r="G8" s="42">
        <v>52.4</v>
      </c>
      <c r="H8" s="42">
        <v>1.5</v>
      </c>
      <c r="I8" s="42">
        <v>0.57999999999999996</v>
      </c>
      <c r="J8" s="43">
        <v>10.28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61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176</v>
      </c>
      <c r="E11" s="10">
        <v>110</v>
      </c>
      <c r="F11" s="18">
        <v>19.36</v>
      </c>
      <c r="G11" s="67">
        <v>88</v>
      </c>
      <c r="H11" s="67">
        <v>0.8</v>
      </c>
      <c r="I11" s="67">
        <v>0.8</v>
      </c>
      <c r="J11" s="68">
        <v>19.600000000000001</v>
      </c>
    </row>
    <row r="12" spans="1:10" ht="15.75" thickBot="1" x14ac:dyDescent="0.3">
      <c r="A12" s="5"/>
      <c r="B12" s="64" t="s">
        <v>37</v>
      </c>
      <c r="C12" s="52" t="s">
        <v>29</v>
      </c>
      <c r="D12" s="53" t="s">
        <v>123</v>
      </c>
      <c r="E12" s="54">
        <v>200</v>
      </c>
      <c r="F12" s="62">
        <v>27</v>
      </c>
      <c r="G12" s="56">
        <v>116</v>
      </c>
      <c r="H12" s="56">
        <v>6.4</v>
      </c>
      <c r="I12" s="56">
        <v>7.2</v>
      </c>
      <c r="J12" s="57">
        <v>10.3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810</v>
      </c>
      <c r="F21" s="20">
        <f>F4+F5+F6+F7+F8+F9+F10+F11+F12</f>
        <v>87.75</v>
      </c>
      <c r="G21" s="45">
        <f t="shared" ref="G21:J21" si="0">G4+G5+G6+G7+G8+G9+G11+G12</f>
        <v>689.34999999999991</v>
      </c>
      <c r="H21" s="45">
        <f>H4+H5+H6+H7+H8+H9+H11+H12</f>
        <v>32.65</v>
      </c>
      <c r="I21" s="45">
        <f t="shared" si="0"/>
        <v>26.06</v>
      </c>
      <c r="J21" s="44">
        <f t="shared" si="0"/>
        <v>71.490000000000009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Лист74">
    <tabColor theme="7" tint="0.79998168889431442"/>
  </sheetPr>
  <dimension ref="A1:J21"/>
  <sheetViews>
    <sheetView showGridLines="0" showRowColHeaders="0" zoomScale="118" zoomScaleNormal="118" workbookViewId="0">
      <selection activeCell="B9" sqref="B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44574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3"/>
      <c r="C4" s="70"/>
      <c r="D4" s="70"/>
      <c r="E4" s="71"/>
      <c r="F4" s="72"/>
      <c r="G4" s="73"/>
      <c r="H4" s="73"/>
      <c r="I4" s="73"/>
      <c r="J4" s="74"/>
    </row>
    <row r="5" spans="1:10" x14ac:dyDescent="0.25">
      <c r="A5" s="164"/>
      <c r="B5" s="38" t="s">
        <v>11</v>
      </c>
      <c r="C5" s="2" t="s">
        <v>56</v>
      </c>
      <c r="D5" s="29" t="s">
        <v>171</v>
      </c>
      <c r="E5" s="34">
        <v>80</v>
      </c>
      <c r="F5" s="21">
        <v>32</v>
      </c>
      <c r="G5" s="36">
        <v>247</v>
      </c>
      <c r="H5" s="36">
        <v>16.899999999999999</v>
      </c>
      <c r="I5" s="36">
        <v>18.3</v>
      </c>
      <c r="J5" s="49">
        <v>33.799999999999997</v>
      </c>
    </row>
    <row r="6" spans="1:10" x14ac:dyDescent="0.25">
      <c r="A6" s="164"/>
      <c r="B6" s="33" t="s">
        <v>17</v>
      </c>
      <c r="C6" s="1" t="s">
        <v>200</v>
      </c>
      <c r="D6" s="27" t="s">
        <v>201</v>
      </c>
      <c r="E6" s="11">
        <v>180</v>
      </c>
      <c r="F6" s="19">
        <v>10</v>
      </c>
      <c r="G6" s="42">
        <v>209.55</v>
      </c>
      <c r="H6" s="42">
        <v>3.7</v>
      </c>
      <c r="I6" s="42">
        <v>4.9000000000000004</v>
      </c>
      <c r="J6" s="43">
        <v>37.74</v>
      </c>
    </row>
    <row r="7" spans="1:10" x14ac:dyDescent="0.25">
      <c r="A7" s="164"/>
      <c r="B7" s="120" t="s">
        <v>22</v>
      </c>
      <c r="C7" s="121" t="s">
        <v>29</v>
      </c>
      <c r="D7" s="29" t="s">
        <v>30</v>
      </c>
      <c r="E7" s="34">
        <v>20</v>
      </c>
      <c r="F7" s="21">
        <v>1.45</v>
      </c>
      <c r="G7" s="36">
        <v>46.4</v>
      </c>
      <c r="H7" s="36">
        <v>1.1200000000000001</v>
      </c>
      <c r="I7" s="36">
        <v>0.22</v>
      </c>
      <c r="J7" s="49">
        <v>9.8800000000000008</v>
      </c>
    </row>
    <row r="8" spans="1:10" x14ac:dyDescent="0.25">
      <c r="A8" s="164"/>
      <c r="B8" s="122" t="s">
        <v>22</v>
      </c>
      <c r="C8" s="122" t="s">
        <v>29</v>
      </c>
      <c r="D8" s="27" t="s">
        <v>33</v>
      </c>
      <c r="E8" s="11">
        <v>20</v>
      </c>
      <c r="F8" s="19">
        <v>1</v>
      </c>
      <c r="G8" s="42">
        <v>52.4</v>
      </c>
      <c r="H8" s="42">
        <v>1.5</v>
      </c>
      <c r="I8" s="42">
        <v>0.57999999999999996</v>
      </c>
      <c r="J8" s="43">
        <v>10.28</v>
      </c>
    </row>
    <row r="9" spans="1:10" x14ac:dyDescent="0.25">
      <c r="A9" s="164"/>
      <c r="B9" s="121" t="s">
        <v>37</v>
      </c>
      <c r="C9" s="121" t="s">
        <v>82</v>
      </c>
      <c r="D9" s="29" t="s">
        <v>83</v>
      </c>
      <c r="E9" s="15">
        <v>200</v>
      </c>
      <c r="F9" s="21">
        <v>27</v>
      </c>
      <c r="G9" s="36">
        <v>86</v>
      </c>
      <c r="H9" s="36">
        <v>0.1</v>
      </c>
      <c r="I9" s="36">
        <v>0.1</v>
      </c>
      <c r="J9" s="49">
        <v>20.2</v>
      </c>
    </row>
    <row r="10" spans="1:10" ht="15.75" thickBot="1" x14ac:dyDescent="0.3">
      <c r="A10" s="164"/>
      <c r="B10" s="61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202</v>
      </c>
      <c r="E11" s="10">
        <v>200</v>
      </c>
      <c r="F11" s="18">
        <v>21.6</v>
      </c>
      <c r="G11" s="67">
        <v>115</v>
      </c>
      <c r="H11" s="67">
        <v>0.2</v>
      </c>
      <c r="I11" s="67">
        <v>0.2</v>
      </c>
      <c r="J11" s="68">
        <v>22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700</v>
      </c>
      <c r="F21" s="20">
        <f>F4+F5+F6+F7+F8+F9+F10+F11+F12</f>
        <v>93.050000000000011</v>
      </c>
      <c r="G21" s="45">
        <f t="shared" ref="G21:J21" si="0">G4+G5+G6+G7+G8+G9+G11+G12</f>
        <v>756.35</v>
      </c>
      <c r="H21" s="45">
        <f>H4+H5+H6+H7+H8+H9+H11+H12</f>
        <v>23.52</v>
      </c>
      <c r="I21" s="45">
        <f t="shared" si="0"/>
        <v>24.3</v>
      </c>
      <c r="J21" s="44">
        <f t="shared" si="0"/>
        <v>133.89999999999998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Лист75">
    <tabColor theme="7" tint="0.79998168889431442"/>
  </sheetPr>
  <dimension ref="A1:J21"/>
  <sheetViews>
    <sheetView showGridLines="0" showRowColHeaders="0" zoomScale="118" zoomScaleNormal="118" workbookViewId="0">
      <selection activeCell="B11" sqref="B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44575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3"/>
      <c r="C4" s="70"/>
      <c r="D4" s="70"/>
      <c r="E4" s="71"/>
      <c r="F4" s="72"/>
      <c r="G4" s="73"/>
      <c r="H4" s="73"/>
      <c r="I4" s="73"/>
      <c r="J4" s="74"/>
    </row>
    <row r="5" spans="1:10" x14ac:dyDescent="0.25">
      <c r="A5" s="164"/>
      <c r="B5" s="38" t="s">
        <v>11</v>
      </c>
      <c r="C5" s="1" t="s">
        <v>74</v>
      </c>
      <c r="D5" s="27" t="s">
        <v>85</v>
      </c>
      <c r="E5" s="11">
        <v>190</v>
      </c>
      <c r="F5" s="19">
        <v>57.07</v>
      </c>
      <c r="G5" s="42">
        <v>310</v>
      </c>
      <c r="H5" s="42">
        <v>31.6</v>
      </c>
      <c r="I5" s="42">
        <v>19.2</v>
      </c>
      <c r="J5" s="43">
        <v>45.3</v>
      </c>
    </row>
    <row r="6" spans="1:10" x14ac:dyDescent="0.25">
      <c r="A6" s="164"/>
      <c r="B6" s="1" t="s">
        <v>37</v>
      </c>
      <c r="C6" s="1" t="s">
        <v>31</v>
      </c>
      <c r="D6" s="27" t="s">
        <v>203</v>
      </c>
      <c r="E6" s="11">
        <v>200</v>
      </c>
      <c r="F6" s="19">
        <v>3.45</v>
      </c>
      <c r="G6" s="42">
        <v>84</v>
      </c>
      <c r="H6" s="42">
        <v>0.6</v>
      </c>
      <c r="I6" s="42">
        <v>0.1</v>
      </c>
      <c r="J6" s="43">
        <v>20.100000000000001</v>
      </c>
    </row>
    <row r="7" spans="1:10" x14ac:dyDescent="0.25">
      <c r="A7" s="164"/>
      <c r="B7" s="120" t="s">
        <v>22</v>
      </c>
      <c r="C7" s="121" t="s">
        <v>29</v>
      </c>
      <c r="D7" s="29" t="s">
        <v>30</v>
      </c>
      <c r="E7" s="34">
        <v>20</v>
      </c>
      <c r="F7" s="21">
        <v>1.45</v>
      </c>
      <c r="G7" s="36">
        <v>46.4</v>
      </c>
      <c r="H7" s="36">
        <v>1.1200000000000001</v>
      </c>
      <c r="I7" s="36">
        <v>0.22</v>
      </c>
      <c r="J7" s="49">
        <v>9.8800000000000008</v>
      </c>
    </row>
    <row r="8" spans="1:10" x14ac:dyDescent="0.25">
      <c r="A8" s="164"/>
      <c r="B8" s="122" t="s">
        <v>22</v>
      </c>
      <c r="C8" s="122" t="s">
        <v>29</v>
      </c>
      <c r="D8" s="27" t="s">
        <v>33</v>
      </c>
      <c r="E8" s="11">
        <v>20</v>
      </c>
      <c r="F8" s="19">
        <v>1</v>
      </c>
      <c r="G8" s="42">
        <v>52.4</v>
      </c>
      <c r="H8" s="42">
        <v>1.5</v>
      </c>
      <c r="I8" s="42">
        <v>0.57999999999999996</v>
      </c>
      <c r="J8" s="43">
        <v>10.28</v>
      </c>
    </row>
    <row r="9" spans="1:10" x14ac:dyDescent="0.25">
      <c r="A9" s="164"/>
      <c r="B9" s="121"/>
      <c r="C9" s="121"/>
      <c r="D9" s="29"/>
      <c r="E9" s="15"/>
      <c r="F9" s="21"/>
      <c r="G9" s="36"/>
      <c r="H9" s="36"/>
      <c r="I9" s="36"/>
      <c r="J9" s="49"/>
    </row>
    <row r="10" spans="1:10" ht="15.75" thickBot="1" x14ac:dyDescent="0.3">
      <c r="A10" s="164"/>
      <c r="B10" s="61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204</v>
      </c>
      <c r="E11" s="10">
        <v>210</v>
      </c>
      <c r="F11" s="18">
        <v>26.4</v>
      </c>
      <c r="G11" s="67">
        <v>115</v>
      </c>
      <c r="H11" s="67">
        <v>0.2</v>
      </c>
      <c r="I11" s="67">
        <v>0.2</v>
      </c>
      <c r="J11" s="68">
        <v>22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640</v>
      </c>
      <c r="F21" s="20">
        <f>F4+F5+F6+F7+F8+F9+F10+F11+F12</f>
        <v>89.37</v>
      </c>
      <c r="G21" s="45">
        <f t="shared" ref="G21:J21" si="0">G4+G5+G6+G7+G8+G9+G11+G12</f>
        <v>607.79999999999995</v>
      </c>
      <c r="H21" s="45">
        <f>H4+H5+H6+H7+H8+H9+H11+H12</f>
        <v>35.020000000000003</v>
      </c>
      <c r="I21" s="45">
        <f t="shared" si="0"/>
        <v>20.299999999999997</v>
      </c>
      <c r="J21" s="44">
        <f t="shared" si="0"/>
        <v>107.56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Лист76">
    <tabColor theme="7" tint="0.79998168889431442"/>
  </sheetPr>
  <dimension ref="A1:J21"/>
  <sheetViews>
    <sheetView showGridLines="0" showRowColHeaders="0" zoomScale="118" zoomScaleNormal="118" workbookViewId="0">
      <selection activeCell="B4" sqref="B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44578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3" t="s">
        <v>11</v>
      </c>
      <c r="C4" s="70" t="s">
        <v>93</v>
      </c>
      <c r="D4" s="70" t="s">
        <v>94</v>
      </c>
      <c r="E4" s="71">
        <v>100</v>
      </c>
      <c r="F4" s="72">
        <v>26.62</v>
      </c>
      <c r="G4" s="73">
        <v>499</v>
      </c>
      <c r="H4" s="73">
        <v>10.6</v>
      </c>
      <c r="I4" s="73">
        <v>17.3</v>
      </c>
      <c r="J4" s="74">
        <v>0.2</v>
      </c>
    </row>
    <row r="5" spans="1:10" x14ac:dyDescent="0.25">
      <c r="A5" s="164"/>
      <c r="B5" s="33" t="s">
        <v>17</v>
      </c>
      <c r="C5" s="1" t="s">
        <v>51</v>
      </c>
      <c r="D5" s="27" t="s">
        <v>52</v>
      </c>
      <c r="E5" s="11">
        <v>150</v>
      </c>
      <c r="F5" s="19">
        <v>6.33</v>
      </c>
      <c r="G5" s="42">
        <v>190.35</v>
      </c>
      <c r="H5" s="42">
        <v>5.55</v>
      </c>
      <c r="I5" s="42">
        <v>0.45</v>
      </c>
      <c r="J5" s="43">
        <v>29.57</v>
      </c>
    </row>
    <row r="6" spans="1:10" x14ac:dyDescent="0.25">
      <c r="A6" s="164"/>
      <c r="B6" s="1" t="s">
        <v>37</v>
      </c>
      <c r="C6" s="1" t="s">
        <v>53</v>
      </c>
      <c r="D6" s="27" t="s">
        <v>194</v>
      </c>
      <c r="E6" s="11">
        <v>200</v>
      </c>
      <c r="F6" s="19">
        <v>1.82</v>
      </c>
      <c r="G6" s="42">
        <v>42</v>
      </c>
      <c r="H6" s="42">
        <v>0.2</v>
      </c>
      <c r="I6" s="42">
        <v>0.1</v>
      </c>
      <c r="J6" s="43">
        <v>11.6</v>
      </c>
    </row>
    <row r="7" spans="1:10" x14ac:dyDescent="0.25">
      <c r="A7" s="164"/>
      <c r="B7" s="120" t="s">
        <v>22</v>
      </c>
      <c r="C7" s="121" t="s">
        <v>29</v>
      </c>
      <c r="D7" s="29" t="s">
        <v>30</v>
      </c>
      <c r="E7" s="34">
        <v>20</v>
      </c>
      <c r="F7" s="21">
        <v>1.45</v>
      </c>
      <c r="G7" s="36">
        <v>46.4</v>
      </c>
      <c r="H7" s="36">
        <v>1.1200000000000001</v>
      </c>
      <c r="I7" s="36">
        <v>0.22</v>
      </c>
      <c r="J7" s="49">
        <v>9.8800000000000008</v>
      </c>
    </row>
    <row r="8" spans="1:10" x14ac:dyDescent="0.25">
      <c r="A8" s="164"/>
      <c r="B8" s="122" t="s">
        <v>22</v>
      </c>
      <c r="C8" s="122" t="s">
        <v>29</v>
      </c>
      <c r="D8" s="27" t="s">
        <v>33</v>
      </c>
      <c r="E8" s="11">
        <v>20</v>
      </c>
      <c r="F8" s="19">
        <v>1</v>
      </c>
      <c r="G8" s="42">
        <v>52.4</v>
      </c>
      <c r="H8" s="42">
        <v>1.5</v>
      </c>
      <c r="I8" s="42">
        <v>0.57999999999999996</v>
      </c>
      <c r="J8" s="43">
        <v>10.28</v>
      </c>
    </row>
    <row r="9" spans="1:10" x14ac:dyDescent="0.25">
      <c r="A9" s="164"/>
      <c r="B9" s="121"/>
      <c r="C9" s="121"/>
      <c r="D9" s="29"/>
      <c r="E9" s="15"/>
      <c r="F9" s="21"/>
      <c r="G9" s="36"/>
      <c r="H9" s="36"/>
      <c r="I9" s="36"/>
      <c r="J9" s="49"/>
    </row>
    <row r="10" spans="1:10" ht="15.75" thickBot="1" x14ac:dyDescent="0.3">
      <c r="A10" s="164"/>
      <c r="B10" s="61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192</v>
      </c>
      <c r="E11" s="10">
        <v>300</v>
      </c>
      <c r="F11" s="18">
        <v>60.9</v>
      </c>
      <c r="G11" s="67">
        <v>115</v>
      </c>
      <c r="H11" s="67">
        <v>0.2</v>
      </c>
      <c r="I11" s="67">
        <v>0.2</v>
      </c>
      <c r="J11" s="68">
        <v>22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790</v>
      </c>
      <c r="F21" s="20">
        <f>F4+F5+F6+F7+F8+F9+F10+F11+F12</f>
        <v>98.12</v>
      </c>
      <c r="G21" s="45">
        <f t="shared" ref="G21:J21" si="0">G4+G5+G6+G7+G8+G9+G11+G12</f>
        <v>945.15</v>
      </c>
      <c r="H21" s="45">
        <f>H4+H5+H6+H7+H8+H9+H11+H12</f>
        <v>19.169999999999998</v>
      </c>
      <c r="I21" s="45">
        <f t="shared" si="0"/>
        <v>18.849999999999998</v>
      </c>
      <c r="J21" s="44">
        <f t="shared" si="0"/>
        <v>83.53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Лист77">
    <tabColor theme="7" tint="0.79998168889431442"/>
  </sheetPr>
  <dimension ref="A1:J21"/>
  <sheetViews>
    <sheetView showGridLines="0" showRowColHeaders="0" zoomScale="118" zoomScaleNormal="118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44579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1" t="s">
        <v>14</v>
      </c>
      <c r="C4" s="31" t="s">
        <v>117</v>
      </c>
      <c r="D4" s="31" t="s">
        <v>119</v>
      </c>
      <c r="E4" s="35">
        <v>30</v>
      </c>
      <c r="F4" s="50">
        <v>6.52</v>
      </c>
      <c r="G4" s="47">
        <v>116</v>
      </c>
      <c r="H4" s="47">
        <v>1.7</v>
      </c>
      <c r="I4" s="47">
        <v>9.4</v>
      </c>
      <c r="J4" s="48">
        <v>9.5</v>
      </c>
    </row>
    <row r="5" spans="1:10" x14ac:dyDescent="0.25">
      <c r="A5" s="164"/>
      <c r="B5" s="70" t="s">
        <v>14</v>
      </c>
      <c r="C5" s="33" t="s">
        <v>27</v>
      </c>
      <c r="D5" s="33" t="s">
        <v>28</v>
      </c>
      <c r="E5" s="33">
        <v>15</v>
      </c>
      <c r="F5" s="33">
        <v>9.92</v>
      </c>
      <c r="G5" s="33">
        <v>53.7</v>
      </c>
      <c r="H5" s="33">
        <v>3.48</v>
      </c>
      <c r="I5" s="33">
        <v>4.43</v>
      </c>
      <c r="J5" s="33">
        <v>0</v>
      </c>
    </row>
    <row r="6" spans="1:10" x14ac:dyDescent="0.25">
      <c r="A6" s="164"/>
      <c r="B6" s="33" t="s">
        <v>11</v>
      </c>
      <c r="C6" s="2" t="s">
        <v>205</v>
      </c>
      <c r="D6" s="29" t="s">
        <v>206</v>
      </c>
      <c r="E6" s="34">
        <v>250</v>
      </c>
      <c r="F6" s="21">
        <v>26.7</v>
      </c>
      <c r="G6" s="36">
        <v>191.5</v>
      </c>
      <c r="H6" s="36">
        <v>8.75</v>
      </c>
      <c r="I6" s="36">
        <v>11.4</v>
      </c>
      <c r="J6" s="49">
        <v>13.48</v>
      </c>
    </row>
    <row r="7" spans="1:10" x14ac:dyDescent="0.25">
      <c r="A7" s="164"/>
      <c r="B7" s="120" t="s">
        <v>22</v>
      </c>
      <c r="C7" s="121" t="s">
        <v>29</v>
      </c>
      <c r="D7" s="29" t="s">
        <v>30</v>
      </c>
      <c r="E7" s="34">
        <v>20</v>
      </c>
      <c r="F7" s="21">
        <v>1.45</v>
      </c>
      <c r="G7" s="36">
        <v>46.4</v>
      </c>
      <c r="H7" s="36">
        <v>1.1200000000000001</v>
      </c>
      <c r="I7" s="36">
        <v>0.22</v>
      </c>
      <c r="J7" s="49">
        <v>9.8800000000000008</v>
      </c>
    </row>
    <row r="8" spans="1:10" x14ac:dyDescent="0.25">
      <c r="A8" s="164"/>
      <c r="B8" s="122" t="s">
        <v>37</v>
      </c>
      <c r="C8" s="122" t="s">
        <v>53</v>
      </c>
      <c r="D8" s="27" t="s">
        <v>194</v>
      </c>
      <c r="E8" s="11">
        <v>200</v>
      </c>
      <c r="F8" s="19">
        <v>1.31</v>
      </c>
      <c r="G8" s="42">
        <v>42</v>
      </c>
      <c r="H8" s="42">
        <v>0.2</v>
      </c>
      <c r="I8" s="42">
        <v>0.1</v>
      </c>
      <c r="J8" s="43">
        <v>11.6</v>
      </c>
    </row>
    <row r="9" spans="1:10" x14ac:dyDescent="0.25">
      <c r="A9" s="164"/>
      <c r="B9" s="121"/>
      <c r="C9" s="121"/>
      <c r="D9" s="29"/>
      <c r="E9" s="15"/>
      <c r="F9" s="21"/>
      <c r="G9" s="36"/>
      <c r="H9" s="36"/>
      <c r="I9" s="36"/>
      <c r="J9" s="49"/>
    </row>
    <row r="10" spans="1:10" ht="15.75" thickBot="1" x14ac:dyDescent="0.3">
      <c r="A10" s="164"/>
      <c r="B10" s="61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37</v>
      </c>
      <c r="C11" s="3" t="s">
        <v>29</v>
      </c>
      <c r="D11" s="26" t="s">
        <v>177</v>
      </c>
      <c r="E11" s="10">
        <v>130</v>
      </c>
      <c r="F11" s="18">
        <v>63</v>
      </c>
      <c r="G11" s="67">
        <v>90</v>
      </c>
      <c r="H11" s="67">
        <v>0.6</v>
      </c>
      <c r="I11" s="67">
        <v>3.7</v>
      </c>
      <c r="J11" s="68">
        <v>35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645</v>
      </c>
      <c r="F21" s="20">
        <f>F4+F5+F6+F7+F8+F9+F10+F11+F12</f>
        <v>108.9</v>
      </c>
      <c r="G21" s="45">
        <f t="shared" ref="G21:J21" si="0">G4+G5+G6+G7+G8+G9+G11+G12</f>
        <v>539.59999999999991</v>
      </c>
      <c r="H21" s="45">
        <f>H4+H5+H6+H7+H8+H9+H11+H12</f>
        <v>15.85</v>
      </c>
      <c r="I21" s="45">
        <f t="shared" si="0"/>
        <v>29.25</v>
      </c>
      <c r="J21" s="44">
        <f t="shared" si="0"/>
        <v>79.460000000000008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Лист78">
    <tabColor theme="7" tint="0.79998168889431442"/>
  </sheetPr>
  <dimension ref="A1:J21"/>
  <sheetViews>
    <sheetView showGridLines="0" showRowColHeaders="0" zoomScale="118" zoomScaleNormal="118" workbookViewId="0">
      <selection activeCell="B5" sqref="B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44580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3" t="s">
        <v>11</v>
      </c>
      <c r="C4" s="1" t="s">
        <v>56</v>
      </c>
      <c r="D4" s="27" t="s">
        <v>207</v>
      </c>
      <c r="E4" s="11">
        <v>110</v>
      </c>
      <c r="F4" s="19">
        <v>33.72</v>
      </c>
      <c r="G4" s="42">
        <v>247</v>
      </c>
      <c r="H4" s="42">
        <v>16.899999999999999</v>
      </c>
      <c r="I4" s="42">
        <v>18.3</v>
      </c>
      <c r="J4" s="43">
        <v>33.799999999999997</v>
      </c>
    </row>
    <row r="5" spans="1:10" x14ac:dyDescent="0.25">
      <c r="A5" s="164"/>
      <c r="B5" s="33" t="s">
        <v>17</v>
      </c>
      <c r="C5" s="1" t="s">
        <v>80</v>
      </c>
      <c r="D5" s="27" t="s">
        <v>81</v>
      </c>
      <c r="E5" s="11">
        <v>150</v>
      </c>
      <c r="F5" s="19">
        <v>14.24</v>
      </c>
      <c r="G5" s="42">
        <v>102</v>
      </c>
      <c r="H5" s="42">
        <v>3.15</v>
      </c>
      <c r="I5" s="42">
        <v>6</v>
      </c>
      <c r="J5" s="43">
        <v>9.15</v>
      </c>
    </row>
    <row r="6" spans="1:10" x14ac:dyDescent="0.25">
      <c r="A6" s="164"/>
      <c r="B6" s="120" t="s">
        <v>22</v>
      </c>
      <c r="C6" s="121" t="s">
        <v>29</v>
      </c>
      <c r="D6" s="29" t="s">
        <v>30</v>
      </c>
      <c r="E6" s="34">
        <v>20</v>
      </c>
      <c r="F6" s="21">
        <v>1.45</v>
      </c>
      <c r="G6" s="36">
        <v>46.4</v>
      </c>
      <c r="H6" s="36">
        <v>1.1200000000000001</v>
      </c>
      <c r="I6" s="36">
        <v>0.22</v>
      </c>
      <c r="J6" s="49">
        <v>9.8800000000000008</v>
      </c>
    </row>
    <row r="7" spans="1:10" x14ac:dyDescent="0.25">
      <c r="A7" s="164"/>
      <c r="B7" s="122" t="s">
        <v>22</v>
      </c>
      <c r="C7" s="122" t="s">
        <v>29</v>
      </c>
      <c r="D7" s="27" t="s">
        <v>33</v>
      </c>
      <c r="E7" s="11">
        <v>20</v>
      </c>
      <c r="F7" s="19">
        <v>1</v>
      </c>
      <c r="G7" s="42">
        <v>52.4</v>
      </c>
      <c r="H7" s="42">
        <v>1.5</v>
      </c>
      <c r="I7" s="42">
        <v>0.57999999999999996</v>
      </c>
      <c r="J7" s="43">
        <v>10.28</v>
      </c>
    </row>
    <row r="8" spans="1:10" x14ac:dyDescent="0.25">
      <c r="A8" s="164"/>
      <c r="B8" s="1" t="s">
        <v>37</v>
      </c>
      <c r="C8" s="1" t="s">
        <v>208</v>
      </c>
      <c r="D8" s="27" t="s">
        <v>112</v>
      </c>
      <c r="E8" s="15">
        <v>250</v>
      </c>
      <c r="F8" s="19">
        <v>4.16</v>
      </c>
      <c r="G8" s="42">
        <v>78</v>
      </c>
      <c r="H8" s="42">
        <v>0.7</v>
      </c>
      <c r="I8" s="42">
        <v>0.3</v>
      </c>
      <c r="J8" s="43">
        <v>18.3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2"/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ht="15.75" thickBot="1" x14ac:dyDescent="0.3">
      <c r="A11" s="69" t="s">
        <v>12</v>
      </c>
      <c r="B11" s="64" t="s">
        <v>37</v>
      </c>
      <c r="C11" s="52" t="s">
        <v>29</v>
      </c>
      <c r="D11" s="53" t="s">
        <v>123</v>
      </c>
      <c r="E11" s="54">
        <v>200</v>
      </c>
      <c r="F11" s="62">
        <v>27</v>
      </c>
      <c r="G11" s="56">
        <v>116</v>
      </c>
      <c r="H11" s="56">
        <v>6.4</v>
      </c>
      <c r="I11" s="56">
        <v>7.2</v>
      </c>
      <c r="J11" s="57">
        <v>10.3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750</v>
      </c>
      <c r="F21" s="20">
        <f>F4+F5+F6+F7+F8+F9+F10+F11+F12</f>
        <v>81.570000000000007</v>
      </c>
      <c r="G21" s="45">
        <f t="shared" ref="G21:J21" si="0">G4+G5+G6+G7+G8+G9+G11+G12</f>
        <v>641.79999999999995</v>
      </c>
      <c r="H21" s="45">
        <f>H4+H5+H6+H7+H8+H9+H11+H12</f>
        <v>29.769999999999996</v>
      </c>
      <c r="I21" s="45">
        <f t="shared" si="0"/>
        <v>32.6</v>
      </c>
      <c r="J21" s="44">
        <f t="shared" si="0"/>
        <v>91.71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Лист79">
    <tabColor theme="7" tint="0.79998168889431442"/>
  </sheetPr>
  <dimension ref="A1:J21"/>
  <sheetViews>
    <sheetView showGridLines="0" showRowColHeaders="0" zoomScale="118" zoomScaleNormal="118" workbookViewId="0">
      <selection activeCell="B4" sqref="B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44581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8" t="s">
        <v>11</v>
      </c>
      <c r="C4" s="2" t="s">
        <v>49</v>
      </c>
      <c r="D4" s="29" t="s">
        <v>50</v>
      </c>
      <c r="E4" s="34">
        <v>100</v>
      </c>
      <c r="F4" s="21">
        <v>35.1</v>
      </c>
      <c r="G4" s="36">
        <v>210</v>
      </c>
      <c r="H4" s="36">
        <v>14.7</v>
      </c>
      <c r="I4" s="36">
        <v>11.1</v>
      </c>
      <c r="J4" s="49">
        <v>12.7</v>
      </c>
    </row>
    <row r="5" spans="1:10" x14ac:dyDescent="0.25">
      <c r="A5" s="164"/>
      <c r="B5" s="33" t="s">
        <v>17</v>
      </c>
      <c r="C5" s="1" t="s">
        <v>102</v>
      </c>
      <c r="D5" s="27" t="s">
        <v>103</v>
      </c>
      <c r="E5" s="11">
        <v>150</v>
      </c>
      <c r="F5" s="19">
        <v>6.82</v>
      </c>
      <c r="G5" s="42">
        <v>219</v>
      </c>
      <c r="H5" s="42">
        <v>16.5</v>
      </c>
      <c r="I5" s="42">
        <v>3.8</v>
      </c>
      <c r="J5" s="43">
        <v>29.8</v>
      </c>
    </row>
    <row r="6" spans="1:10" x14ac:dyDescent="0.25">
      <c r="A6" s="164"/>
      <c r="B6" s="120" t="s">
        <v>22</v>
      </c>
      <c r="C6" s="121" t="s">
        <v>29</v>
      </c>
      <c r="D6" s="29" t="s">
        <v>30</v>
      </c>
      <c r="E6" s="34">
        <v>20</v>
      </c>
      <c r="F6" s="21">
        <v>1.45</v>
      </c>
      <c r="G6" s="36">
        <v>46.4</v>
      </c>
      <c r="H6" s="36">
        <v>1.1200000000000001</v>
      </c>
      <c r="I6" s="36">
        <v>0.22</v>
      </c>
      <c r="J6" s="49">
        <v>9.8800000000000008</v>
      </c>
    </row>
    <row r="7" spans="1:10" x14ac:dyDescent="0.25">
      <c r="A7" s="164"/>
      <c r="B7" s="122" t="s">
        <v>22</v>
      </c>
      <c r="C7" s="122" t="s">
        <v>29</v>
      </c>
      <c r="D7" s="27" t="s">
        <v>33</v>
      </c>
      <c r="E7" s="11">
        <v>20</v>
      </c>
      <c r="F7" s="19">
        <v>1</v>
      </c>
      <c r="G7" s="42">
        <v>52.4</v>
      </c>
      <c r="H7" s="42">
        <v>1.5</v>
      </c>
      <c r="I7" s="42">
        <v>0.57999999999999996</v>
      </c>
      <c r="J7" s="43">
        <v>10.28</v>
      </c>
    </row>
    <row r="8" spans="1:10" x14ac:dyDescent="0.25">
      <c r="A8" s="164"/>
      <c r="B8" s="1" t="s">
        <v>37</v>
      </c>
      <c r="C8" s="1" t="s">
        <v>209</v>
      </c>
      <c r="D8" s="27" t="s">
        <v>210</v>
      </c>
      <c r="E8" s="15">
        <v>250</v>
      </c>
      <c r="F8" s="19">
        <v>3.96</v>
      </c>
      <c r="G8" s="42">
        <v>78</v>
      </c>
      <c r="H8" s="42">
        <v>0.7</v>
      </c>
      <c r="I8" s="42">
        <v>0.3</v>
      </c>
      <c r="J8" s="43">
        <v>18.3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2"/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33" t="s">
        <v>18</v>
      </c>
      <c r="C11" s="1" t="s">
        <v>29</v>
      </c>
      <c r="D11" s="27" t="s">
        <v>91</v>
      </c>
      <c r="E11" s="11">
        <v>50</v>
      </c>
      <c r="F11" s="19">
        <v>8.0500000000000007</v>
      </c>
      <c r="G11" s="42">
        <v>120</v>
      </c>
      <c r="H11" s="42">
        <v>3.2</v>
      </c>
      <c r="I11" s="42">
        <v>1.7</v>
      </c>
      <c r="J11" s="43">
        <v>22.9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590</v>
      </c>
      <c r="F21" s="20">
        <f>F4+F5+F6+F7+F8+F9+F10+F11+F12</f>
        <v>56.38000000000001</v>
      </c>
      <c r="G21" s="45">
        <f t="shared" ref="G21:J21" si="0">G4+G5+G6+G7+G8+G9+G11+G12</f>
        <v>725.8</v>
      </c>
      <c r="H21" s="45">
        <f>H4+H5+H6+H7+H8+H9+H11+H12</f>
        <v>37.720000000000006</v>
      </c>
      <c r="I21" s="45">
        <f t="shared" si="0"/>
        <v>17.7</v>
      </c>
      <c r="J21" s="44">
        <f t="shared" si="0"/>
        <v>103.86000000000001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tabColor theme="7" tint="0.79998168889431442"/>
  </sheetPr>
  <dimension ref="A1:J21"/>
  <sheetViews>
    <sheetView showGridLines="0" showRowColHeaders="0" zoomScale="118" zoomScaleNormal="118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44621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4" t="s">
        <v>10</v>
      </c>
      <c r="B4" s="37" t="s">
        <v>14</v>
      </c>
      <c r="C4" s="31" t="s">
        <v>29</v>
      </c>
      <c r="D4" s="31" t="s">
        <v>48</v>
      </c>
      <c r="E4" s="35">
        <v>30</v>
      </c>
      <c r="F4" s="50">
        <v>4.75</v>
      </c>
      <c r="G4" s="47">
        <v>60</v>
      </c>
      <c r="H4" s="47">
        <v>1.3</v>
      </c>
      <c r="I4" s="47">
        <v>4.3</v>
      </c>
      <c r="J4" s="48">
        <v>4.3</v>
      </c>
    </row>
    <row r="5" spans="1:10" x14ac:dyDescent="0.25">
      <c r="A5" s="164"/>
      <c r="B5" s="33" t="s">
        <v>11</v>
      </c>
      <c r="C5" s="1" t="s">
        <v>49</v>
      </c>
      <c r="D5" s="27" t="s">
        <v>50</v>
      </c>
      <c r="E5" s="93">
        <v>100</v>
      </c>
      <c r="F5" s="19">
        <v>34.11</v>
      </c>
      <c r="G5" s="42">
        <v>210</v>
      </c>
      <c r="H5" s="42">
        <v>14.7</v>
      </c>
      <c r="I5" s="42">
        <v>11.1</v>
      </c>
      <c r="J5" s="42">
        <v>12.7</v>
      </c>
    </row>
    <row r="6" spans="1:10" x14ac:dyDescent="0.25">
      <c r="A6" s="164"/>
      <c r="B6" s="33" t="s">
        <v>17</v>
      </c>
      <c r="C6" s="1" t="s">
        <v>51</v>
      </c>
      <c r="D6" s="27" t="s">
        <v>52</v>
      </c>
      <c r="E6" s="11">
        <v>150</v>
      </c>
      <c r="F6" s="19">
        <v>6.33</v>
      </c>
      <c r="G6" s="42">
        <v>190.3</v>
      </c>
      <c r="H6" s="42">
        <v>5.5</v>
      </c>
      <c r="I6" s="42">
        <v>0.45</v>
      </c>
      <c r="J6" s="42">
        <v>29.5</v>
      </c>
    </row>
    <row r="7" spans="1:10" x14ac:dyDescent="0.25">
      <c r="A7" s="164"/>
      <c r="B7" s="120" t="s">
        <v>22</v>
      </c>
      <c r="C7" s="121" t="s">
        <v>29</v>
      </c>
      <c r="D7" s="29" t="s">
        <v>30</v>
      </c>
      <c r="E7" s="34">
        <v>20</v>
      </c>
      <c r="F7" s="21">
        <v>1.5</v>
      </c>
      <c r="G7" s="36">
        <v>46.4</v>
      </c>
      <c r="H7" s="36">
        <v>1.1200000000000001</v>
      </c>
      <c r="I7" s="36">
        <v>0.22</v>
      </c>
      <c r="J7" s="49">
        <v>9.8800000000000008</v>
      </c>
    </row>
    <row r="8" spans="1:10" x14ac:dyDescent="0.25">
      <c r="A8" s="164"/>
      <c r="B8" s="122" t="s">
        <v>22</v>
      </c>
      <c r="C8" s="122" t="s">
        <v>29</v>
      </c>
      <c r="D8" s="27" t="s">
        <v>33</v>
      </c>
      <c r="E8" s="11">
        <v>20</v>
      </c>
      <c r="F8" s="19">
        <v>1.04</v>
      </c>
      <c r="G8" s="42">
        <v>52.4</v>
      </c>
      <c r="H8" s="42">
        <v>1.5</v>
      </c>
      <c r="I8" s="42">
        <v>0.57999999999999996</v>
      </c>
      <c r="J8" s="43">
        <v>10.28</v>
      </c>
    </row>
    <row r="9" spans="1:10" x14ac:dyDescent="0.25">
      <c r="A9" s="164"/>
      <c r="B9" s="1" t="s">
        <v>37</v>
      </c>
      <c r="C9" s="1" t="s">
        <v>31</v>
      </c>
      <c r="D9" s="27" t="s">
        <v>210</v>
      </c>
      <c r="E9" s="11">
        <v>200</v>
      </c>
      <c r="F9" s="19">
        <v>3.96</v>
      </c>
      <c r="G9" s="42">
        <v>84</v>
      </c>
      <c r="H9" s="42">
        <v>0.6</v>
      </c>
      <c r="I9" s="42">
        <v>0.1</v>
      </c>
      <c r="J9" s="43">
        <v>20.100000000000001</v>
      </c>
    </row>
    <row r="10" spans="1:10" ht="15.75" thickBot="1" x14ac:dyDescent="0.3">
      <c r="A10" s="164"/>
      <c r="B10" s="131"/>
      <c r="C10" s="76"/>
      <c r="D10" s="77"/>
      <c r="E10" s="78"/>
      <c r="F10" s="79"/>
      <c r="G10" s="80"/>
      <c r="H10" s="80"/>
      <c r="I10" s="80"/>
      <c r="J10" s="81"/>
    </row>
    <row r="11" spans="1:10" x14ac:dyDescent="0.25">
      <c r="A11" s="69" t="s">
        <v>12</v>
      </c>
      <c r="B11" s="66" t="s">
        <v>19</v>
      </c>
      <c r="C11" s="3" t="s">
        <v>29</v>
      </c>
      <c r="D11" s="26" t="s">
        <v>233</v>
      </c>
      <c r="E11" s="10">
        <v>200</v>
      </c>
      <c r="F11" s="18">
        <v>21</v>
      </c>
      <c r="G11" s="67">
        <v>115</v>
      </c>
      <c r="H11" s="67">
        <v>0.2</v>
      </c>
      <c r="I11" s="67">
        <v>0.2</v>
      </c>
      <c r="J11" s="68">
        <v>22</v>
      </c>
    </row>
    <row r="12" spans="1:10" ht="15.75" thickBot="1" x14ac:dyDescent="0.3">
      <c r="A12" s="5"/>
      <c r="B12" s="33" t="s">
        <v>18</v>
      </c>
      <c r="C12" s="1" t="s">
        <v>29</v>
      </c>
      <c r="D12" s="27" t="s">
        <v>137</v>
      </c>
      <c r="E12" s="11">
        <v>30</v>
      </c>
      <c r="F12" s="19">
        <v>10</v>
      </c>
      <c r="G12" s="42">
        <v>120</v>
      </c>
      <c r="H12" s="42">
        <v>3.2</v>
      </c>
      <c r="I12" s="42">
        <v>1.7</v>
      </c>
      <c r="J12" s="43">
        <v>22.9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750</v>
      </c>
      <c r="F21" s="20">
        <f t="shared" ref="F21:J21" si="0">F4+F5+F6+F7+F8+F9+F10+F11+F12</f>
        <v>82.69</v>
      </c>
      <c r="G21" s="45">
        <f t="shared" si="0"/>
        <v>878.1</v>
      </c>
      <c r="H21" s="45">
        <f t="shared" si="0"/>
        <v>28.12</v>
      </c>
      <c r="I21" s="45">
        <f t="shared" si="0"/>
        <v>18.649999999999995</v>
      </c>
      <c r="J21" s="44">
        <f t="shared" si="0"/>
        <v>131.66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Лист80">
    <tabColor theme="7" tint="0.79998168889431442"/>
  </sheetPr>
  <dimension ref="A1:J21"/>
  <sheetViews>
    <sheetView showGridLines="0" showRowColHeaders="0" zoomScale="118" zoomScaleNormal="118" workbookViewId="0">
      <selection activeCell="B11" sqref="B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44582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3" t="s">
        <v>11</v>
      </c>
      <c r="C4" s="2" t="s">
        <v>98</v>
      </c>
      <c r="D4" s="29" t="s">
        <v>99</v>
      </c>
      <c r="E4" s="34">
        <v>100</v>
      </c>
      <c r="F4" s="21">
        <v>20.13</v>
      </c>
      <c r="G4" s="36">
        <v>168</v>
      </c>
      <c r="H4" s="36">
        <v>12.8</v>
      </c>
      <c r="I4" s="36">
        <v>6.4</v>
      </c>
      <c r="J4" s="49">
        <v>14.8</v>
      </c>
    </row>
    <row r="5" spans="1:10" x14ac:dyDescent="0.25">
      <c r="A5" s="164"/>
      <c r="B5" s="33" t="s">
        <v>17</v>
      </c>
      <c r="C5" s="1" t="s">
        <v>51</v>
      </c>
      <c r="D5" s="27" t="s">
        <v>52</v>
      </c>
      <c r="E5" s="11">
        <v>150</v>
      </c>
      <c r="F5" s="19">
        <v>6.33</v>
      </c>
      <c r="G5" s="42">
        <v>190.35</v>
      </c>
      <c r="H5" s="42">
        <v>5.55</v>
      </c>
      <c r="I5" s="42">
        <v>0.45</v>
      </c>
      <c r="J5" s="43">
        <v>29.57</v>
      </c>
    </row>
    <row r="6" spans="1:10" x14ac:dyDescent="0.25">
      <c r="A6" s="164"/>
      <c r="B6" s="120" t="s">
        <v>22</v>
      </c>
      <c r="C6" s="121" t="s">
        <v>29</v>
      </c>
      <c r="D6" s="29" t="s">
        <v>30</v>
      </c>
      <c r="E6" s="34">
        <v>20</v>
      </c>
      <c r="F6" s="21">
        <v>1.45</v>
      </c>
      <c r="G6" s="36">
        <v>46.4</v>
      </c>
      <c r="H6" s="36">
        <v>1.1200000000000001</v>
      </c>
      <c r="I6" s="36">
        <v>0.22</v>
      </c>
      <c r="J6" s="49">
        <v>9.8800000000000008</v>
      </c>
    </row>
    <row r="7" spans="1:10" x14ac:dyDescent="0.25">
      <c r="A7" s="164"/>
      <c r="B7" s="122" t="s">
        <v>22</v>
      </c>
      <c r="C7" s="122" t="s">
        <v>29</v>
      </c>
      <c r="D7" s="27" t="s">
        <v>33</v>
      </c>
      <c r="E7" s="11">
        <v>20</v>
      </c>
      <c r="F7" s="19">
        <v>1</v>
      </c>
      <c r="G7" s="42">
        <v>52.4</v>
      </c>
      <c r="H7" s="42">
        <v>1.5</v>
      </c>
      <c r="I7" s="42">
        <v>0.57999999999999996</v>
      </c>
      <c r="J7" s="43">
        <v>10.28</v>
      </c>
    </row>
    <row r="8" spans="1:10" x14ac:dyDescent="0.25">
      <c r="A8" s="164"/>
      <c r="B8" s="121" t="s">
        <v>37</v>
      </c>
      <c r="C8" s="121" t="s">
        <v>82</v>
      </c>
      <c r="D8" s="29" t="s">
        <v>211</v>
      </c>
      <c r="E8" s="15">
        <v>200</v>
      </c>
      <c r="F8" s="21">
        <v>11.9</v>
      </c>
      <c r="G8" s="36">
        <v>86</v>
      </c>
      <c r="H8" s="36">
        <v>0.1</v>
      </c>
      <c r="I8" s="36">
        <v>0.1</v>
      </c>
      <c r="J8" s="49">
        <v>20.2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2"/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33" t="s">
        <v>18</v>
      </c>
      <c r="C11" s="1" t="s">
        <v>29</v>
      </c>
      <c r="D11" s="27" t="s">
        <v>137</v>
      </c>
      <c r="E11" s="11">
        <v>30</v>
      </c>
      <c r="F11" s="19">
        <v>10</v>
      </c>
      <c r="G11" s="42">
        <v>120</v>
      </c>
      <c r="H11" s="42">
        <v>3.2</v>
      </c>
      <c r="I11" s="42">
        <v>1.7</v>
      </c>
      <c r="J11" s="43">
        <v>22.9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520</v>
      </c>
      <c r="F21" s="20">
        <f>F4+F5+F6+F7+F8+F9+F10+F11+F12</f>
        <v>50.81</v>
      </c>
      <c r="G21" s="45">
        <f t="shared" ref="G21:J21" si="0">G4+G5+G6+G7+G8+G9+G11+G12</f>
        <v>663.15</v>
      </c>
      <c r="H21" s="45">
        <f>H4+H5+H6+H7+H8+H9+H11+H12</f>
        <v>24.270000000000003</v>
      </c>
      <c r="I21" s="45">
        <f t="shared" si="0"/>
        <v>9.4499999999999993</v>
      </c>
      <c r="J21" s="44">
        <f t="shared" si="0"/>
        <v>107.63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Лист81">
    <tabColor theme="7" tint="0.79998168889431442"/>
  </sheetPr>
  <dimension ref="A1:J21"/>
  <sheetViews>
    <sheetView showGridLines="0" showRowColHeaders="0" zoomScale="118" zoomScaleNormal="118" workbookViewId="0">
      <selection activeCell="B4" sqref="B4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44585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1" t="s">
        <v>14</v>
      </c>
      <c r="C4" s="31" t="s">
        <v>155</v>
      </c>
      <c r="D4" s="31" t="s">
        <v>55</v>
      </c>
      <c r="E4" s="35">
        <v>40</v>
      </c>
      <c r="F4" s="50">
        <v>13.68</v>
      </c>
      <c r="G4" s="47">
        <v>194.8</v>
      </c>
      <c r="H4" s="47">
        <v>7.22</v>
      </c>
      <c r="I4" s="47">
        <v>6.31</v>
      </c>
      <c r="J4" s="48">
        <v>27.28</v>
      </c>
    </row>
    <row r="5" spans="1:10" x14ac:dyDescent="0.25">
      <c r="A5" s="164"/>
      <c r="B5" s="33" t="s">
        <v>11</v>
      </c>
      <c r="C5" s="2" t="s">
        <v>212</v>
      </c>
      <c r="D5" s="29" t="s">
        <v>213</v>
      </c>
      <c r="E5" s="34">
        <v>250</v>
      </c>
      <c r="F5" s="21">
        <v>13.04</v>
      </c>
      <c r="G5" s="36">
        <v>252</v>
      </c>
      <c r="H5" s="36">
        <v>8.1</v>
      </c>
      <c r="I5" s="36">
        <v>10.15</v>
      </c>
      <c r="J5" s="49">
        <v>32.049999999999997</v>
      </c>
    </row>
    <row r="6" spans="1:10" x14ac:dyDescent="0.25">
      <c r="A6" s="164"/>
      <c r="B6" s="33" t="s">
        <v>22</v>
      </c>
      <c r="C6" s="1" t="s">
        <v>29</v>
      </c>
      <c r="D6" s="27" t="s">
        <v>30</v>
      </c>
      <c r="E6" s="11">
        <v>20</v>
      </c>
      <c r="F6" s="19">
        <v>1.45</v>
      </c>
      <c r="G6" s="42">
        <v>46.4</v>
      </c>
      <c r="H6" s="42">
        <v>1.1200000000000001</v>
      </c>
      <c r="I6" s="42">
        <v>0.22</v>
      </c>
      <c r="J6" s="43">
        <v>9.8800000000000008</v>
      </c>
    </row>
    <row r="7" spans="1:10" x14ac:dyDescent="0.25">
      <c r="A7" s="164"/>
      <c r="B7" s="1" t="s">
        <v>37</v>
      </c>
      <c r="C7" s="1" t="s">
        <v>132</v>
      </c>
      <c r="D7" s="27" t="s">
        <v>158</v>
      </c>
      <c r="E7" s="11">
        <v>200</v>
      </c>
      <c r="F7" s="19">
        <v>7.41</v>
      </c>
      <c r="G7" s="42">
        <v>115</v>
      </c>
      <c r="H7" s="42">
        <v>2.6</v>
      </c>
      <c r="I7" s="42">
        <v>3.2</v>
      </c>
      <c r="J7" s="43">
        <v>19</v>
      </c>
    </row>
    <row r="8" spans="1:10" x14ac:dyDescent="0.25">
      <c r="A8" s="164"/>
      <c r="B8" s="1"/>
      <c r="C8" s="1"/>
      <c r="D8" s="27"/>
      <c r="E8" s="15"/>
      <c r="F8" s="19"/>
      <c r="G8" s="42"/>
      <c r="H8" s="42"/>
      <c r="I8" s="42"/>
      <c r="J8" s="43"/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2"/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3" t="s">
        <v>37</v>
      </c>
      <c r="C11" s="3" t="s">
        <v>29</v>
      </c>
      <c r="D11" s="26" t="s">
        <v>177</v>
      </c>
      <c r="E11" s="10">
        <v>130</v>
      </c>
      <c r="F11" s="18">
        <v>63</v>
      </c>
      <c r="G11" s="67">
        <v>90</v>
      </c>
      <c r="H11" s="67">
        <v>0.6</v>
      </c>
      <c r="I11" s="67">
        <v>3.7</v>
      </c>
      <c r="J11" s="68">
        <v>35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E4+E5+E6+E7+E8+E9+E11+E12</f>
        <v>640</v>
      </c>
      <c r="F21" s="20">
        <f>F4+F5+F6+F7+F8+F9+F10+F11+F12</f>
        <v>98.58</v>
      </c>
      <c r="G21" s="45">
        <f t="shared" ref="G21:J21" si="0">G4+G5+G6+G7+G8+G9+G11+G12</f>
        <v>698.2</v>
      </c>
      <c r="H21" s="45">
        <f>H4+H5+H6+H7+H8+H9+H11+H12</f>
        <v>19.640000000000004</v>
      </c>
      <c r="I21" s="45">
        <f t="shared" si="0"/>
        <v>23.58</v>
      </c>
      <c r="J21" s="44">
        <f t="shared" si="0"/>
        <v>123.21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Лист82">
    <tabColor theme="7" tint="0.79998168889431442"/>
  </sheetPr>
  <dimension ref="A1:J21"/>
  <sheetViews>
    <sheetView showGridLines="0" showRowColHeaders="0" zoomScale="118" zoomScaleNormal="118" workbookViewId="0">
      <selection activeCell="B11" sqref="B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44586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3" t="s">
        <v>11</v>
      </c>
      <c r="C4" s="70" t="s">
        <v>116</v>
      </c>
      <c r="D4" s="70" t="s">
        <v>182</v>
      </c>
      <c r="E4" s="71">
        <v>80</v>
      </c>
      <c r="F4" s="72">
        <v>12</v>
      </c>
      <c r="G4" s="73">
        <v>210</v>
      </c>
      <c r="H4" s="73">
        <v>14.7</v>
      </c>
      <c r="I4" s="73">
        <v>11.1</v>
      </c>
      <c r="J4" s="74">
        <v>12.7</v>
      </c>
    </row>
    <row r="5" spans="1:10" x14ac:dyDescent="0.25">
      <c r="A5" s="164"/>
      <c r="B5" s="33" t="s">
        <v>17</v>
      </c>
      <c r="C5" s="1" t="s">
        <v>58</v>
      </c>
      <c r="D5" s="27" t="s">
        <v>127</v>
      </c>
      <c r="E5" s="11">
        <v>150</v>
      </c>
      <c r="F5" s="19">
        <v>9.4700000000000006</v>
      </c>
      <c r="G5" s="42">
        <v>173.55</v>
      </c>
      <c r="H5" s="42">
        <v>5.63</v>
      </c>
      <c r="I5" s="42">
        <v>5.76</v>
      </c>
      <c r="J5" s="43">
        <v>9.83</v>
      </c>
    </row>
    <row r="6" spans="1:10" x14ac:dyDescent="0.25">
      <c r="A6" s="164"/>
      <c r="B6" s="120" t="s">
        <v>22</v>
      </c>
      <c r="C6" s="121" t="s">
        <v>29</v>
      </c>
      <c r="D6" s="29" t="s">
        <v>30</v>
      </c>
      <c r="E6" s="34">
        <v>20</v>
      </c>
      <c r="F6" s="21">
        <v>1.45</v>
      </c>
      <c r="G6" s="36">
        <v>46.4</v>
      </c>
      <c r="H6" s="36">
        <v>1.1200000000000001</v>
      </c>
      <c r="I6" s="36">
        <v>0.22</v>
      </c>
      <c r="J6" s="49">
        <v>9.8800000000000008</v>
      </c>
    </row>
    <row r="7" spans="1:10" x14ac:dyDescent="0.25">
      <c r="A7" s="164"/>
      <c r="B7" s="122" t="s">
        <v>22</v>
      </c>
      <c r="C7" s="122" t="s">
        <v>29</v>
      </c>
      <c r="D7" s="27" t="s">
        <v>33</v>
      </c>
      <c r="E7" s="11">
        <v>20</v>
      </c>
      <c r="F7" s="19">
        <v>1</v>
      </c>
      <c r="G7" s="42">
        <v>52.4</v>
      </c>
      <c r="H7" s="42">
        <v>1.5</v>
      </c>
      <c r="I7" s="42">
        <v>0.57999999999999996</v>
      </c>
      <c r="J7" s="43">
        <v>10.28</v>
      </c>
    </row>
    <row r="8" spans="1:10" x14ac:dyDescent="0.25">
      <c r="A8" s="164"/>
      <c r="B8" s="121" t="s">
        <v>37</v>
      </c>
      <c r="C8" s="121" t="s">
        <v>82</v>
      </c>
      <c r="D8" s="29" t="s">
        <v>211</v>
      </c>
      <c r="E8" s="15">
        <v>200</v>
      </c>
      <c r="F8" s="21">
        <v>11.9</v>
      </c>
      <c r="G8" s="36">
        <v>86</v>
      </c>
      <c r="H8" s="36">
        <v>0.1</v>
      </c>
      <c r="I8" s="36">
        <v>0.1</v>
      </c>
      <c r="J8" s="49">
        <v>20.2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2"/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33" t="s">
        <v>18</v>
      </c>
      <c r="C11" s="1" t="s">
        <v>29</v>
      </c>
      <c r="D11" s="27" t="s">
        <v>134</v>
      </c>
      <c r="E11" s="11">
        <v>30</v>
      </c>
      <c r="F11" s="19">
        <v>20</v>
      </c>
      <c r="G11" s="42">
        <v>120</v>
      </c>
      <c r="H11" s="42">
        <v>3.2</v>
      </c>
      <c r="I11" s="42">
        <v>1.7</v>
      </c>
      <c r="J11" s="43">
        <v>22.9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500</v>
      </c>
      <c r="F21" s="20">
        <f t="shared" ref="F21:J21" si="0">F4+F5+F6+F7+F8+F9+F10+F11+F12</f>
        <v>55.82</v>
      </c>
      <c r="G21" s="45">
        <f t="shared" si="0"/>
        <v>688.34999999999991</v>
      </c>
      <c r="H21" s="45">
        <f t="shared" si="0"/>
        <v>26.25</v>
      </c>
      <c r="I21" s="45">
        <f t="shared" si="0"/>
        <v>19.459999999999997</v>
      </c>
      <c r="J21" s="44">
        <f t="shared" si="0"/>
        <v>85.789999999999992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Лист83">
    <tabColor theme="7" tint="0.79998168889431442"/>
  </sheetPr>
  <dimension ref="A1:J21"/>
  <sheetViews>
    <sheetView showGridLines="0" showRowColHeaders="0" zoomScale="118" zoomScaleNormal="118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44587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3" t="s">
        <v>11</v>
      </c>
      <c r="C4" s="2" t="s">
        <v>121</v>
      </c>
      <c r="D4" s="29" t="s">
        <v>122</v>
      </c>
      <c r="E4" s="34">
        <v>100</v>
      </c>
      <c r="F4" s="21">
        <v>20.96</v>
      </c>
      <c r="G4" s="36">
        <v>129</v>
      </c>
      <c r="H4" s="36">
        <v>8.6999999999999993</v>
      </c>
      <c r="I4" s="36">
        <v>8.6</v>
      </c>
      <c r="J4" s="49">
        <v>4.2</v>
      </c>
    </row>
    <row r="5" spans="1:10" x14ac:dyDescent="0.25">
      <c r="A5" s="164"/>
      <c r="B5" s="33" t="s">
        <v>17</v>
      </c>
      <c r="C5" s="1" t="s">
        <v>80</v>
      </c>
      <c r="D5" s="27" t="s">
        <v>81</v>
      </c>
      <c r="E5" s="11">
        <v>150</v>
      </c>
      <c r="F5" s="19">
        <v>14.24</v>
      </c>
      <c r="G5" s="42">
        <v>102</v>
      </c>
      <c r="H5" s="42">
        <v>3.15</v>
      </c>
      <c r="I5" s="42">
        <v>6</v>
      </c>
      <c r="J5" s="43">
        <v>9.15</v>
      </c>
    </row>
    <row r="6" spans="1:10" x14ac:dyDescent="0.25">
      <c r="A6" s="164"/>
      <c r="B6" s="120" t="s">
        <v>22</v>
      </c>
      <c r="C6" s="121" t="s">
        <v>29</v>
      </c>
      <c r="D6" s="29" t="s">
        <v>30</v>
      </c>
      <c r="E6" s="34">
        <v>20</v>
      </c>
      <c r="F6" s="21">
        <v>1.45</v>
      </c>
      <c r="G6" s="36">
        <v>46.4</v>
      </c>
      <c r="H6" s="36">
        <v>1.1200000000000001</v>
      </c>
      <c r="I6" s="36">
        <v>0.22</v>
      </c>
      <c r="J6" s="49">
        <v>9.8800000000000008</v>
      </c>
    </row>
    <row r="7" spans="1:10" x14ac:dyDescent="0.25">
      <c r="A7" s="164"/>
      <c r="B7" s="122" t="s">
        <v>22</v>
      </c>
      <c r="C7" s="122" t="s">
        <v>29</v>
      </c>
      <c r="D7" s="27" t="s">
        <v>33</v>
      </c>
      <c r="E7" s="11">
        <v>20</v>
      </c>
      <c r="F7" s="19">
        <v>1</v>
      </c>
      <c r="G7" s="42">
        <v>52.4</v>
      </c>
      <c r="H7" s="42">
        <v>1.5</v>
      </c>
      <c r="I7" s="42">
        <v>0.57999999999999996</v>
      </c>
      <c r="J7" s="43">
        <v>10.28</v>
      </c>
    </row>
    <row r="8" spans="1:10" x14ac:dyDescent="0.25">
      <c r="A8" s="164"/>
      <c r="B8" s="1" t="s">
        <v>37</v>
      </c>
      <c r="C8" s="1" t="s">
        <v>60</v>
      </c>
      <c r="D8" s="27" t="s">
        <v>61</v>
      </c>
      <c r="E8" s="11">
        <v>200</v>
      </c>
      <c r="F8" s="19">
        <v>3.6</v>
      </c>
      <c r="G8" s="42">
        <v>60</v>
      </c>
      <c r="H8" s="42">
        <v>0</v>
      </c>
      <c r="I8" s="42">
        <v>0</v>
      </c>
      <c r="J8" s="43">
        <v>15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2"/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37</v>
      </c>
      <c r="C11" s="3" t="s">
        <v>29</v>
      </c>
      <c r="D11" s="26" t="s">
        <v>123</v>
      </c>
      <c r="E11" s="10">
        <v>200</v>
      </c>
      <c r="F11" s="18">
        <v>31</v>
      </c>
      <c r="G11" s="67">
        <v>116</v>
      </c>
      <c r="H11" s="67">
        <v>6.4</v>
      </c>
      <c r="I11" s="67">
        <v>7.2</v>
      </c>
      <c r="J11" s="68">
        <v>10.3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690</v>
      </c>
      <c r="F21" s="20">
        <f t="shared" ref="F21:J21" si="0">F4+F5+F6+F7+F8+F9+F10+F11+F12</f>
        <v>72.25</v>
      </c>
      <c r="G21" s="45">
        <f t="shared" si="0"/>
        <v>505.79999999999995</v>
      </c>
      <c r="H21" s="45">
        <f t="shared" si="0"/>
        <v>20.869999999999997</v>
      </c>
      <c r="I21" s="45">
        <f t="shared" si="0"/>
        <v>22.6</v>
      </c>
      <c r="J21" s="44">
        <f t="shared" si="0"/>
        <v>58.81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Лист84">
    <tabColor theme="7" tint="0.79998168889431442"/>
  </sheetPr>
  <dimension ref="A1:J21"/>
  <sheetViews>
    <sheetView showGridLines="0" showRowColHeaders="0" zoomScale="118" zoomScaleNormal="118" workbookViewId="0">
      <selection activeCell="B4" sqref="B4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44588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1" t="s">
        <v>14</v>
      </c>
      <c r="C4" s="31" t="s">
        <v>117</v>
      </c>
      <c r="D4" s="31" t="s">
        <v>119</v>
      </c>
      <c r="E4" s="35">
        <v>30</v>
      </c>
      <c r="F4" s="50">
        <v>6.52</v>
      </c>
      <c r="G4" s="47">
        <v>116</v>
      </c>
      <c r="H4" s="47">
        <v>1.7</v>
      </c>
      <c r="I4" s="47">
        <v>9.4</v>
      </c>
      <c r="J4" s="48">
        <v>9.5</v>
      </c>
    </row>
    <row r="5" spans="1:10" x14ac:dyDescent="0.25">
      <c r="A5" s="164"/>
      <c r="B5" s="70" t="s">
        <v>14</v>
      </c>
      <c r="C5" s="33" t="s">
        <v>27</v>
      </c>
      <c r="D5" s="33" t="s">
        <v>28</v>
      </c>
      <c r="E5" s="33">
        <v>15</v>
      </c>
      <c r="F5" s="33">
        <v>9.92</v>
      </c>
      <c r="G5" s="33">
        <v>53.7</v>
      </c>
      <c r="H5" s="33">
        <v>3.48</v>
      </c>
      <c r="I5" s="33">
        <v>4.43</v>
      </c>
      <c r="J5" s="33">
        <v>0</v>
      </c>
    </row>
    <row r="6" spans="1:10" x14ac:dyDescent="0.25">
      <c r="A6" s="164"/>
      <c r="B6" s="32" t="s">
        <v>11</v>
      </c>
      <c r="C6" s="2" t="s">
        <v>120</v>
      </c>
      <c r="D6" s="29" t="s">
        <v>214</v>
      </c>
      <c r="E6" s="34">
        <v>250</v>
      </c>
      <c r="F6" s="21">
        <v>12.51</v>
      </c>
      <c r="G6" s="36">
        <v>162.5</v>
      </c>
      <c r="H6" s="36">
        <v>6</v>
      </c>
      <c r="I6" s="36">
        <v>6.25</v>
      </c>
      <c r="J6" s="49">
        <v>20.55</v>
      </c>
    </row>
    <row r="7" spans="1:10" x14ac:dyDescent="0.25">
      <c r="A7" s="164"/>
      <c r="B7" s="120" t="s">
        <v>22</v>
      </c>
      <c r="C7" s="121" t="s">
        <v>29</v>
      </c>
      <c r="D7" s="29" t="s">
        <v>30</v>
      </c>
      <c r="E7" s="34">
        <v>20</v>
      </c>
      <c r="F7" s="21">
        <v>1.45</v>
      </c>
      <c r="G7" s="36">
        <v>46.4</v>
      </c>
      <c r="H7" s="36">
        <v>1.1200000000000001</v>
      </c>
      <c r="I7" s="36">
        <v>0.22</v>
      </c>
      <c r="J7" s="49">
        <v>9.8800000000000008</v>
      </c>
    </row>
    <row r="8" spans="1:10" x14ac:dyDescent="0.25">
      <c r="A8" s="164"/>
      <c r="B8" s="122" t="s">
        <v>37</v>
      </c>
      <c r="C8" s="122" t="s">
        <v>53</v>
      </c>
      <c r="D8" s="27" t="s">
        <v>194</v>
      </c>
      <c r="E8" s="11">
        <v>200</v>
      </c>
      <c r="F8" s="19">
        <v>1.31</v>
      </c>
      <c r="G8" s="42">
        <v>42</v>
      </c>
      <c r="H8" s="42">
        <v>0.2</v>
      </c>
      <c r="I8" s="42">
        <v>0.1</v>
      </c>
      <c r="J8" s="43">
        <v>11.6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2"/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33" t="s">
        <v>18</v>
      </c>
      <c r="C11" s="1" t="s">
        <v>29</v>
      </c>
      <c r="D11" s="27" t="s">
        <v>134</v>
      </c>
      <c r="E11" s="11">
        <v>30</v>
      </c>
      <c r="F11" s="19">
        <v>20</v>
      </c>
      <c r="G11" s="42">
        <v>120</v>
      </c>
      <c r="H11" s="42">
        <v>3.2</v>
      </c>
      <c r="I11" s="42">
        <v>1.7</v>
      </c>
      <c r="J11" s="43">
        <v>22.9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545</v>
      </c>
      <c r="F21" s="20">
        <f t="shared" ref="F21:J21" si="0">F4+F5+F6+F7+F8+F9+F10+F11+F12</f>
        <v>51.709999999999994</v>
      </c>
      <c r="G21" s="45">
        <f t="shared" si="0"/>
        <v>540.59999999999991</v>
      </c>
      <c r="H21" s="45">
        <f t="shared" si="0"/>
        <v>15.7</v>
      </c>
      <c r="I21" s="45">
        <f t="shared" si="0"/>
        <v>22.099999999999998</v>
      </c>
      <c r="J21" s="44">
        <f t="shared" si="0"/>
        <v>74.430000000000007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Лист85">
    <tabColor theme="7" tint="0.79998168889431442"/>
  </sheetPr>
  <dimension ref="A1:J21"/>
  <sheetViews>
    <sheetView showGridLines="0" showRowColHeaders="0" zoomScale="118" zoomScaleNormal="118" workbookViewId="0">
      <selection activeCell="B12" sqref="B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44589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3" t="s">
        <v>11</v>
      </c>
      <c r="C4" s="2" t="s">
        <v>125</v>
      </c>
      <c r="D4" s="29" t="s">
        <v>126</v>
      </c>
      <c r="E4" s="34">
        <v>100</v>
      </c>
      <c r="F4" s="21">
        <v>33.68</v>
      </c>
      <c r="G4" s="36">
        <v>227</v>
      </c>
      <c r="H4" s="36">
        <v>15.3</v>
      </c>
      <c r="I4" s="36">
        <v>17.399999999999999</v>
      </c>
      <c r="J4" s="49">
        <v>2.2999999999999998</v>
      </c>
    </row>
    <row r="5" spans="1:10" x14ac:dyDescent="0.25">
      <c r="A5" s="164"/>
      <c r="B5" s="38" t="s">
        <v>17</v>
      </c>
      <c r="C5" s="1" t="s">
        <v>88</v>
      </c>
      <c r="D5" s="27" t="s">
        <v>89</v>
      </c>
      <c r="E5" s="11">
        <v>150</v>
      </c>
      <c r="F5" s="19">
        <v>5.92</v>
      </c>
      <c r="G5" s="42">
        <v>145.94999999999999</v>
      </c>
      <c r="H5" s="42">
        <v>3.24</v>
      </c>
      <c r="I5" s="42">
        <v>4.74</v>
      </c>
      <c r="J5" s="43">
        <v>22.58</v>
      </c>
    </row>
    <row r="6" spans="1:10" x14ac:dyDescent="0.25">
      <c r="A6" s="164"/>
      <c r="B6" s="120" t="s">
        <v>22</v>
      </c>
      <c r="C6" s="121" t="s">
        <v>29</v>
      </c>
      <c r="D6" s="29" t="s">
        <v>30</v>
      </c>
      <c r="E6" s="34">
        <v>20</v>
      </c>
      <c r="F6" s="21">
        <v>1.45</v>
      </c>
      <c r="G6" s="36">
        <v>46.4</v>
      </c>
      <c r="H6" s="36">
        <v>1.1200000000000001</v>
      </c>
      <c r="I6" s="36">
        <v>0.22</v>
      </c>
      <c r="J6" s="49">
        <v>9.8800000000000008</v>
      </c>
    </row>
    <row r="7" spans="1:10" x14ac:dyDescent="0.25">
      <c r="A7" s="164"/>
      <c r="B7" s="122" t="s">
        <v>22</v>
      </c>
      <c r="C7" s="122" t="s">
        <v>29</v>
      </c>
      <c r="D7" s="27" t="s">
        <v>33</v>
      </c>
      <c r="E7" s="11">
        <v>20</v>
      </c>
      <c r="F7" s="19">
        <v>1</v>
      </c>
      <c r="G7" s="42">
        <v>52.4</v>
      </c>
      <c r="H7" s="42">
        <v>1.5</v>
      </c>
      <c r="I7" s="42">
        <v>0.57999999999999996</v>
      </c>
      <c r="J7" s="43">
        <v>10.28</v>
      </c>
    </row>
    <row r="8" spans="1:10" x14ac:dyDescent="0.25">
      <c r="A8" s="164"/>
      <c r="B8" s="1" t="s">
        <v>37</v>
      </c>
      <c r="C8" s="1" t="s">
        <v>31</v>
      </c>
      <c r="D8" s="27" t="s">
        <v>203</v>
      </c>
      <c r="E8" s="11">
        <v>200</v>
      </c>
      <c r="F8" s="19">
        <v>3.45</v>
      </c>
      <c r="G8" s="42">
        <v>84</v>
      </c>
      <c r="H8" s="42">
        <v>0.6</v>
      </c>
      <c r="I8" s="42">
        <v>0.1</v>
      </c>
      <c r="J8" s="43">
        <v>20.100000000000001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2"/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ht="30" x14ac:dyDescent="0.25">
      <c r="A11" s="69" t="s">
        <v>12</v>
      </c>
      <c r="B11" s="33" t="s">
        <v>18</v>
      </c>
      <c r="C11" s="1" t="s">
        <v>29</v>
      </c>
      <c r="D11" s="27" t="s">
        <v>215</v>
      </c>
      <c r="E11" s="11">
        <v>50</v>
      </c>
      <c r="F11" s="19">
        <v>6.85</v>
      </c>
      <c r="G11" s="42">
        <v>120</v>
      </c>
      <c r="H11" s="42">
        <v>3.2</v>
      </c>
      <c r="I11" s="42">
        <v>1.7</v>
      </c>
      <c r="J11" s="43">
        <v>22.9</v>
      </c>
    </row>
    <row r="12" spans="1:10" ht="15.75" thickBot="1" x14ac:dyDescent="0.3">
      <c r="A12" s="5"/>
      <c r="B12" s="51" t="s">
        <v>37</v>
      </c>
      <c r="C12" s="52" t="s">
        <v>82</v>
      </c>
      <c r="D12" s="53" t="s">
        <v>83</v>
      </c>
      <c r="E12" s="54">
        <v>200</v>
      </c>
      <c r="F12" s="20">
        <v>27</v>
      </c>
      <c r="G12" s="56">
        <v>86</v>
      </c>
      <c r="H12" s="56">
        <v>0.1</v>
      </c>
      <c r="I12" s="56">
        <v>0.1</v>
      </c>
      <c r="J12" s="57">
        <v>20.2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740</v>
      </c>
      <c r="F21" s="20">
        <f t="shared" ref="F21:J21" si="0">F4+F5+F6+F7+F8+F9+F10+F11+F12</f>
        <v>79.350000000000009</v>
      </c>
      <c r="G21" s="45">
        <f t="shared" si="0"/>
        <v>761.75</v>
      </c>
      <c r="H21" s="45">
        <f t="shared" si="0"/>
        <v>25.060000000000002</v>
      </c>
      <c r="I21" s="45">
        <f t="shared" si="0"/>
        <v>24.84</v>
      </c>
      <c r="J21" s="44">
        <f t="shared" si="0"/>
        <v>108.24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Лист86">
    <tabColor theme="7" tint="0.79998168889431442"/>
  </sheetPr>
  <dimension ref="A1:J21"/>
  <sheetViews>
    <sheetView showGridLines="0" showRowColHeaders="0" zoomScale="118" zoomScaleNormal="118" workbookViewId="0">
      <selection activeCell="B7" sqref="B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44592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1" t="s">
        <v>14</v>
      </c>
      <c r="C4" s="31" t="s">
        <v>184</v>
      </c>
      <c r="D4" s="31" t="s">
        <v>217</v>
      </c>
      <c r="E4" s="35">
        <v>65</v>
      </c>
      <c r="F4" s="50">
        <v>21.9</v>
      </c>
      <c r="G4" s="47">
        <v>153.4</v>
      </c>
      <c r="H4" s="47">
        <v>6.2</v>
      </c>
      <c r="I4" s="47">
        <v>7.2</v>
      </c>
      <c r="J4" s="48">
        <v>15.9</v>
      </c>
    </row>
    <row r="5" spans="1:10" x14ac:dyDescent="0.25">
      <c r="A5" s="164"/>
      <c r="B5" s="33" t="s">
        <v>11</v>
      </c>
      <c r="C5" s="1" t="s">
        <v>156</v>
      </c>
      <c r="D5" s="27" t="s">
        <v>157</v>
      </c>
      <c r="E5" s="11">
        <v>250</v>
      </c>
      <c r="F5" s="19">
        <v>13.69</v>
      </c>
      <c r="G5" s="42">
        <v>268.25</v>
      </c>
      <c r="H5" s="42">
        <v>6.93</v>
      </c>
      <c r="I5" s="42">
        <v>8.6</v>
      </c>
      <c r="J5" s="43">
        <v>40.78</v>
      </c>
    </row>
    <row r="6" spans="1:10" x14ac:dyDescent="0.25">
      <c r="A6" s="164"/>
      <c r="B6" s="120" t="s">
        <v>22</v>
      </c>
      <c r="C6" s="121" t="s">
        <v>29</v>
      </c>
      <c r="D6" s="29" t="s">
        <v>30</v>
      </c>
      <c r="E6" s="34">
        <v>20</v>
      </c>
      <c r="F6" s="21">
        <v>1.45</v>
      </c>
      <c r="G6" s="36">
        <v>46.4</v>
      </c>
      <c r="H6" s="36">
        <v>1.1200000000000001</v>
      </c>
      <c r="I6" s="36">
        <v>0.22</v>
      </c>
      <c r="J6" s="49">
        <v>9.8800000000000008</v>
      </c>
    </row>
    <row r="7" spans="1:10" x14ac:dyDescent="0.25">
      <c r="A7" s="164"/>
      <c r="B7" s="39" t="s">
        <v>37</v>
      </c>
      <c r="C7" s="1" t="s">
        <v>39</v>
      </c>
      <c r="D7" s="27" t="s">
        <v>40</v>
      </c>
      <c r="E7" s="11">
        <v>200</v>
      </c>
      <c r="F7" s="19">
        <v>8.2899999999999991</v>
      </c>
      <c r="G7" s="42">
        <v>109</v>
      </c>
      <c r="H7" s="42">
        <v>3</v>
      </c>
      <c r="I7" s="42">
        <v>4</v>
      </c>
      <c r="J7" s="43">
        <v>17</v>
      </c>
    </row>
    <row r="8" spans="1:10" x14ac:dyDescent="0.25">
      <c r="A8" s="164"/>
      <c r="B8" s="1"/>
      <c r="C8" s="1"/>
      <c r="D8" s="27"/>
      <c r="E8" s="11"/>
      <c r="F8" s="19"/>
      <c r="G8" s="42"/>
      <c r="H8" s="42"/>
      <c r="I8" s="42"/>
      <c r="J8" s="43"/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2"/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18</v>
      </c>
      <c r="C11" s="3" t="s">
        <v>29</v>
      </c>
      <c r="D11" s="26" t="s">
        <v>216</v>
      </c>
      <c r="E11" s="10">
        <v>44</v>
      </c>
      <c r="F11" s="18">
        <v>8.6199999999999992</v>
      </c>
      <c r="G11" s="67">
        <v>120</v>
      </c>
      <c r="H11" s="67">
        <v>3.2</v>
      </c>
      <c r="I11" s="67">
        <v>1.7</v>
      </c>
      <c r="J11" s="68">
        <v>22.9</v>
      </c>
    </row>
    <row r="12" spans="1:10" ht="15.75" thickBot="1" x14ac:dyDescent="0.3">
      <c r="A12" s="5"/>
      <c r="B12" s="64" t="s">
        <v>37</v>
      </c>
      <c r="C12" s="52" t="s">
        <v>29</v>
      </c>
      <c r="D12" s="53" t="s">
        <v>123</v>
      </c>
      <c r="E12" s="54">
        <v>200</v>
      </c>
      <c r="F12" s="62">
        <v>31</v>
      </c>
      <c r="G12" s="56">
        <v>116</v>
      </c>
      <c r="H12" s="56">
        <v>6.4</v>
      </c>
      <c r="I12" s="56">
        <v>7.2</v>
      </c>
      <c r="J12" s="57">
        <v>10.3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779</v>
      </c>
      <c r="F21" s="20">
        <f t="shared" ref="F21:J21" si="0">F4+F5+F6+F7+F8+F9+F10+F11+F12</f>
        <v>84.949999999999989</v>
      </c>
      <c r="G21" s="45">
        <f t="shared" si="0"/>
        <v>813.05</v>
      </c>
      <c r="H21" s="45">
        <f t="shared" si="0"/>
        <v>26.85</v>
      </c>
      <c r="I21" s="45">
        <f t="shared" si="0"/>
        <v>28.919999999999998</v>
      </c>
      <c r="J21" s="44">
        <f t="shared" si="0"/>
        <v>116.76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Лист87">
    <tabColor theme="7" tint="0.79998168889431442"/>
  </sheetPr>
  <dimension ref="A1:J21"/>
  <sheetViews>
    <sheetView showGridLines="0" showRowColHeaders="0" zoomScale="118" zoomScaleNormal="118" workbookViewId="0">
      <selection activeCell="B11" sqref="B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44593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3" t="s">
        <v>11</v>
      </c>
      <c r="C4" s="1" t="s">
        <v>86</v>
      </c>
      <c r="D4" s="27" t="s">
        <v>87</v>
      </c>
      <c r="E4" s="126">
        <v>130</v>
      </c>
      <c r="F4" s="19">
        <v>27.75</v>
      </c>
      <c r="G4" s="42">
        <v>222.85</v>
      </c>
      <c r="H4" s="42">
        <v>13.8</v>
      </c>
      <c r="I4" s="42">
        <v>14.07</v>
      </c>
      <c r="J4" s="43">
        <v>10.210000000000001</v>
      </c>
    </row>
    <row r="5" spans="1:10" x14ac:dyDescent="0.25">
      <c r="A5" s="164"/>
      <c r="B5" s="33" t="s">
        <v>17</v>
      </c>
      <c r="C5" s="1" t="s">
        <v>80</v>
      </c>
      <c r="D5" s="27" t="s">
        <v>81</v>
      </c>
      <c r="E5" s="11">
        <v>150</v>
      </c>
      <c r="F5" s="19">
        <v>14.24</v>
      </c>
      <c r="G5" s="42">
        <v>102</v>
      </c>
      <c r="H5" s="42">
        <v>3.15</v>
      </c>
      <c r="I5" s="42">
        <v>6</v>
      </c>
      <c r="J5" s="43">
        <v>9.15</v>
      </c>
    </row>
    <row r="6" spans="1:10" x14ac:dyDescent="0.25">
      <c r="A6" s="164"/>
      <c r="B6" s="120" t="s">
        <v>22</v>
      </c>
      <c r="C6" s="121" t="s">
        <v>29</v>
      </c>
      <c r="D6" s="29" t="s">
        <v>30</v>
      </c>
      <c r="E6" s="34">
        <v>20</v>
      </c>
      <c r="F6" s="21">
        <v>1.5</v>
      </c>
      <c r="G6" s="36">
        <v>46.4</v>
      </c>
      <c r="H6" s="36">
        <v>1.1200000000000001</v>
      </c>
      <c r="I6" s="36">
        <v>0.22</v>
      </c>
      <c r="J6" s="49">
        <v>9.8800000000000008</v>
      </c>
    </row>
    <row r="7" spans="1:10" x14ac:dyDescent="0.25">
      <c r="A7" s="164"/>
      <c r="B7" s="122" t="s">
        <v>22</v>
      </c>
      <c r="C7" s="122" t="s">
        <v>29</v>
      </c>
      <c r="D7" s="27" t="s">
        <v>33</v>
      </c>
      <c r="E7" s="11">
        <v>20</v>
      </c>
      <c r="F7" s="19">
        <v>1.0409999999999999</v>
      </c>
      <c r="G7" s="42">
        <v>52.4</v>
      </c>
      <c r="H7" s="42">
        <v>1.5</v>
      </c>
      <c r="I7" s="42">
        <v>0.57999999999999996</v>
      </c>
      <c r="J7" s="43">
        <v>10.28</v>
      </c>
    </row>
    <row r="8" spans="1:10" x14ac:dyDescent="0.25">
      <c r="A8" s="164"/>
      <c r="B8" s="122" t="s">
        <v>37</v>
      </c>
      <c r="C8" s="122" t="s">
        <v>53</v>
      </c>
      <c r="D8" s="27" t="s">
        <v>194</v>
      </c>
      <c r="E8" s="11">
        <v>200</v>
      </c>
      <c r="F8" s="19">
        <v>1.31</v>
      </c>
      <c r="G8" s="42">
        <v>42</v>
      </c>
      <c r="H8" s="42">
        <v>0.2</v>
      </c>
      <c r="I8" s="42">
        <v>0.1</v>
      </c>
      <c r="J8" s="43">
        <v>11.6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2"/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18</v>
      </c>
      <c r="C11" s="3" t="s">
        <v>29</v>
      </c>
      <c r="D11" s="26" t="s">
        <v>134</v>
      </c>
      <c r="E11" s="10">
        <v>30</v>
      </c>
      <c r="F11" s="18">
        <v>20</v>
      </c>
      <c r="G11" s="67">
        <v>120</v>
      </c>
      <c r="H11" s="67">
        <v>3.2</v>
      </c>
      <c r="I11" s="67">
        <v>1.7</v>
      </c>
      <c r="J11" s="68">
        <v>22.9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550</v>
      </c>
      <c r="F21" s="20">
        <f t="shared" ref="F21:J21" si="0">F4+F5+F6+F7+F8+F9+F10+F11+F12</f>
        <v>65.841000000000008</v>
      </c>
      <c r="G21" s="45">
        <f t="shared" si="0"/>
        <v>585.65</v>
      </c>
      <c r="H21" s="45">
        <f t="shared" si="0"/>
        <v>22.97</v>
      </c>
      <c r="I21" s="45">
        <f t="shared" si="0"/>
        <v>22.669999999999998</v>
      </c>
      <c r="J21" s="44">
        <f t="shared" si="0"/>
        <v>74.02000000000001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Лист88">
    <tabColor theme="7" tint="0.79998168889431442"/>
  </sheetPr>
  <dimension ref="A1:J21"/>
  <sheetViews>
    <sheetView showGridLines="0" showRowColHeaders="0" zoomScale="118" zoomScaleNormal="118" workbookViewId="0">
      <selection activeCell="B7" sqref="B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44594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8" t="s">
        <v>11</v>
      </c>
      <c r="C4" s="2" t="s">
        <v>63</v>
      </c>
      <c r="D4" s="29" t="s">
        <v>167</v>
      </c>
      <c r="E4" s="34">
        <v>290</v>
      </c>
      <c r="F4" s="21">
        <v>27.28</v>
      </c>
      <c r="G4" s="36">
        <v>206.9</v>
      </c>
      <c r="H4" s="36">
        <v>9.11</v>
      </c>
      <c r="I4" s="36">
        <v>15.25</v>
      </c>
      <c r="J4" s="49">
        <v>8.19</v>
      </c>
    </row>
    <row r="5" spans="1:10" x14ac:dyDescent="0.25">
      <c r="A5" s="164"/>
      <c r="B5" s="120" t="s">
        <v>22</v>
      </c>
      <c r="C5" s="121" t="s">
        <v>29</v>
      </c>
      <c r="D5" s="29" t="s">
        <v>30</v>
      </c>
      <c r="E5" s="34">
        <v>20</v>
      </c>
      <c r="F5" s="21">
        <v>1.5</v>
      </c>
      <c r="G5" s="36">
        <v>46.4</v>
      </c>
      <c r="H5" s="36">
        <v>1.1200000000000001</v>
      </c>
      <c r="I5" s="36">
        <v>0.22</v>
      </c>
      <c r="J5" s="49">
        <v>9.8800000000000008</v>
      </c>
    </row>
    <row r="6" spans="1:10" x14ac:dyDescent="0.25">
      <c r="A6" s="164"/>
      <c r="B6" s="122" t="s">
        <v>22</v>
      </c>
      <c r="C6" s="122" t="s">
        <v>29</v>
      </c>
      <c r="D6" s="27" t="s">
        <v>33</v>
      </c>
      <c r="E6" s="11">
        <v>20</v>
      </c>
      <c r="F6" s="19">
        <v>1.0409999999999999</v>
      </c>
      <c r="G6" s="42">
        <v>52.4</v>
      </c>
      <c r="H6" s="42">
        <v>1.5</v>
      </c>
      <c r="I6" s="42">
        <v>0.57999999999999996</v>
      </c>
      <c r="J6" s="43">
        <v>10.28</v>
      </c>
    </row>
    <row r="7" spans="1:10" x14ac:dyDescent="0.25">
      <c r="A7" s="164"/>
      <c r="B7" s="122" t="s">
        <v>37</v>
      </c>
      <c r="C7" s="122" t="s">
        <v>53</v>
      </c>
      <c r="D7" s="27" t="s">
        <v>144</v>
      </c>
      <c r="E7" s="11">
        <v>207</v>
      </c>
      <c r="F7" s="19">
        <v>2.02</v>
      </c>
      <c r="G7" s="42">
        <v>42</v>
      </c>
      <c r="H7" s="42">
        <v>0.2</v>
      </c>
      <c r="I7" s="42">
        <v>0.1</v>
      </c>
      <c r="J7" s="43">
        <v>11.6</v>
      </c>
    </row>
    <row r="8" spans="1:10" x14ac:dyDescent="0.25">
      <c r="A8" s="164"/>
      <c r="B8" s="122"/>
      <c r="C8" s="122"/>
      <c r="D8" s="27"/>
      <c r="E8" s="11"/>
      <c r="F8" s="19"/>
      <c r="G8" s="42"/>
      <c r="H8" s="42"/>
      <c r="I8" s="42"/>
      <c r="J8" s="43"/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2"/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37</v>
      </c>
      <c r="C11" s="3" t="s">
        <v>29</v>
      </c>
      <c r="D11" s="26" t="s">
        <v>123</v>
      </c>
      <c r="E11" s="10">
        <v>200</v>
      </c>
      <c r="F11" s="18">
        <v>31</v>
      </c>
      <c r="G11" s="67">
        <v>116</v>
      </c>
      <c r="H11" s="67">
        <v>6.4</v>
      </c>
      <c r="I11" s="67">
        <v>7.2</v>
      </c>
      <c r="J11" s="68">
        <v>10.3</v>
      </c>
    </row>
    <row r="12" spans="1:10" ht="15.75" thickBot="1" x14ac:dyDescent="0.3">
      <c r="A12" s="5"/>
      <c r="B12" s="32" t="s">
        <v>19</v>
      </c>
      <c r="C12" s="2" t="s">
        <v>29</v>
      </c>
      <c r="D12" s="29" t="s">
        <v>218</v>
      </c>
      <c r="E12" s="15">
        <v>110</v>
      </c>
      <c r="F12" s="21">
        <v>16.39</v>
      </c>
      <c r="G12" s="36">
        <v>115</v>
      </c>
      <c r="H12" s="36">
        <v>0.2</v>
      </c>
      <c r="I12" s="36">
        <v>0.2</v>
      </c>
      <c r="J12" s="49">
        <v>22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847</v>
      </c>
      <c r="F21" s="20">
        <f t="shared" ref="F21:J21" si="0">F4+F5+F6+F7+F8+F9+F10+F11+F12</f>
        <v>79.230999999999995</v>
      </c>
      <c r="G21" s="45">
        <f t="shared" si="0"/>
        <v>578.70000000000005</v>
      </c>
      <c r="H21" s="45">
        <f t="shared" si="0"/>
        <v>18.529999999999998</v>
      </c>
      <c r="I21" s="45">
        <f t="shared" si="0"/>
        <v>23.55</v>
      </c>
      <c r="J21" s="44">
        <f t="shared" si="0"/>
        <v>72.25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Лист89">
    <tabColor theme="7" tint="0.79998168889431442"/>
  </sheetPr>
  <dimension ref="A1:J21"/>
  <sheetViews>
    <sheetView showGridLines="0" showRowColHeaders="0" zoomScale="118" zoomScaleNormal="118" workbookViewId="0">
      <selection activeCell="B4" sqref="B4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44595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8" t="s">
        <v>11</v>
      </c>
      <c r="C4" s="2" t="s">
        <v>49</v>
      </c>
      <c r="D4" s="29" t="s">
        <v>50</v>
      </c>
      <c r="E4" s="34">
        <v>100</v>
      </c>
      <c r="F4" s="21">
        <v>33.15</v>
      </c>
      <c r="G4" s="36">
        <v>210</v>
      </c>
      <c r="H4" s="36">
        <v>14.7</v>
      </c>
      <c r="I4" s="36">
        <v>11.1</v>
      </c>
      <c r="J4" s="49">
        <v>12.7</v>
      </c>
    </row>
    <row r="5" spans="1:10" x14ac:dyDescent="0.25">
      <c r="A5" s="164"/>
      <c r="B5" s="39" t="s">
        <v>17</v>
      </c>
      <c r="C5" s="1" t="s">
        <v>51</v>
      </c>
      <c r="D5" s="27" t="s">
        <v>52</v>
      </c>
      <c r="E5" s="11">
        <v>150</v>
      </c>
      <c r="F5" s="19">
        <v>5.37</v>
      </c>
      <c r="G5" s="42">
        <v>190.3</v>
      </c>
      <c r="H5" s="42">
        <v>5.5</v>
      </c>
      <c r="I5" s="42">
        <v>0.45</v>
      </c>
      <c r="J5" s="43">
        <v>29.5</v>
      </c>
    </row>
    <row r="6" spans="1:10" x14ac:dyDescent="0.25">
      <c r="A6" s="164"/>
      <c r="B6" s="122" t="s">
        <v>22</v>
      </c>
      <c r="C6" s="122" t="s">
        <v>29</v>
      </c>
      <c r="D6" s="27" t="s">
        <v>33</v>
      </c>
      <c r="E6" s="11">
        <v>20</v>
      </c>
      <c r="F6" s="19">
        <v>1.0409999999999999</v>
      </c>
      <c r="G6" s="42">
        <v>52.4</v>
      </c>
      <c r="H6" s="42">
        <v>1.5</v>
      </c>
      <c r="I6" s="42">
        <v>0.57999999999999996</v>
      </c>
      <c r="J6" s="43">
        <v>10.28</v>
      </c>
    </row>
    <row r="7" spans="1:10" x14ac:dyDescent="0.25">
      <c r="A7" s="164"/>
      <c r="B7" s="122" t="s">
        <v>37</v>
      </c>
      <c r="C7" s="122" t="s">
        <v>53</v>
      </c>
      <c r="D7" s="27" t="s">
        <v>144</v>
      </c>
      <c r="E7" s="11">
        <v>207</v>
      </c>
      <c r="F7" s="19">
        <v>2.02</v>
      </c>
      <c r="G7" s="42">
        <v>42</v>
      </c>
      <c r="H7" s="42">
        <v>0.2</v>
      </c>
      <c r="I7" s="42">
        <v>0.1</v>
      </c>
      <c r="J7" s="43">
        <v>11.6</v>
      </c>
    </row>
    <row r="8" spans="1:10" x14ac:dyDescent="0.25">
      <c r="A8" s="164"/>
      <c r="B8" s="122"/>
      <c r="C8" s="122"/>
      <c r="D8" s="27"/>
      <c r="E8" s="11"/>
      <c r="F8" s="19"/>
      <c r="G8" s="42"/>
      <c r="H8" s="42"/>
      <c r="I8" s="42"/>
      <c r="J8" s="43"/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2"/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37</v>
      </c>
      <c r="C11" s="3" t="s">
        <v>29</v>
      </c>
      <c r="D11" s="26" t="s">
        <v>123</v>
      </c>
      <c r="E11" s="10">
        <v>200</v>
      </c>
      <c r="F11" s="18">
        <v>31</v>
      </c>
      <c r="G11" s="67">
        <v>116</v>
      </c>
      <c r="H11" s="67">
        <v>6.4</v>
      </c>
      <c r="I11" s="67">
        <v>7.2</v>
      </c>
      <c r="J11" s="68">
        <v>10.3</v>
      </c>
    </row>
    <row r="12" spans="1:10" ht="15.75" thickBot="1" x14ac:dyDescent="0.3">
      <c r="A12" s="5"/>
      <c r="B12" s="32" t="s">
        <v>19</v>
      </c>
      <c r="C12" s="2" t="s">
        <v>29</v>
      </c>
      <c r="D12" s="29" t="s">
        <v>218</v>
      </c>
      <c r="E12" s="15">
        <v>110</v>
      </c>
      <c r="F12" s="21">
        <v>16.39</v>
      </c>
      <c r="G12" s="36">
        <v>115</v>
      </c>
      <c r="H12" s="36">
        <v>0.2</v>
      </c>
      <c r="I12" s="36">
        <v>0.2</v>
      </c>
      <c r="J12" s="49">
        <v>22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787</v>
      </c>
      <c r="F21" s="20">
        <f t="shared" ref="F21:J21" si="0">F4+F5+F6+F7+F8+F9+F10+F11+F12</f>
        <v>88.970999999999989</v>
      </c>
      <c r="G21" s="45">
        <f t="shared" si="0"/>
        <v>725.7</v>
      </c>
      <c r="H21" s="45">
        <f t="shared" si="0"/>
        <v>28.499999999999996</v>
      </c>
      <c r="I21" s="45">
        <f t="shared" si="0"/>
        <v>19.63</v>
      </c>
      <c r="J21" s="44">
        <f t="shared" si="0"/>
        <v>96.38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tabColor theme="7" tint="0.79998168889431442"/>
  </sheetPr>
  <dimension ref="A1:J21"/>
  <sheetViews>
    <sheetView showGridLines="0" showRowColHeaders="0" zoomScale="118" zoomScaleNormal="118" workbookViewId="0">
      <selection activeCell="B5" sqref="B5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44453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5" t="s">
        <v>10</v>
      </c>
      <c r="B4" s="31" t="s">
        <v>14</v>
      </c>
      <c r="C4" s="31" t="s">
        <v>96</v>
      </c>
      <c r="D4" s="31" t="s">
        <v>97</v>
      </c>
      <c r="E4" s="35">
        <v>60</v>
      </c>
      <c r="F4" s="50">
        <v>8.65</v>
      </c>
      <c r="G4" s="47">
        <v>141</v>
      </c>
      <c r="H4" s="47">
        <v>4.8</v>
      </c>
      <c r="I4" s="47">
        <v>10.7</v>
      </c>
      <c r="J4" s="48">
        <v>6.5</v>
      </c>
    </row>
    <row r="5" spans="1:10" x14ac:dyDescent="0.25">
      <c r="A5" s="164"/>
      <c r="B5" s="33" t="s">
        <v>11</v>
      </c>
      <c r="C5" s="2" t="s">
        <v>98</v>
      </c>
      <c r="D5" s="29" t="s">
        <v>99</v>
      </c>
      <c r="E5" s="34">
        <v>100</v>
      </c>
      <c r="F5" s="21">
        <v>16.100000000000001</v>
      </c>
      <c r="G5" s="36">
        <v>168</v>
      </c>
      <c r="H5" s="36">
        <v>12.8</v>
      </c>
      <c r="I5" s="36">
        <v>6.4</v>
      </c>
      <c r="J5" s="49">
        <v>14.8</v>
      </c>
    </row>
    <row r="6" spans="1:10" x14ac:dyDescent="0.25">
      <c r="A6" s="164"/>
      <c r="B6" s="33" t="s">
        <v>17</v>
      </c>
      <c r="C6" s="1" t="s">
        <v>80</v>
      </c>
      <c r="D6" s="27" t="s">
        <v>81</v>
      </c>
      <c r="E6" s="11">
        <v>150</v>
      </c>
      <c r="F6" s="19">
        <v>10.79</v>
      </c>
      <c r="G6" s="42">
        <v>102</v>
      </c>
      <c r="H6" s="42">
        <v>3.15</v>
      </c>
      <c r="I6" s="42">
        <v>6</v>
      </c>
      <c r="J6" s="43">
        <v>9.15</v>
      </c>
    </row>
    <row r="7" spans="1:10" x14ac:dyDescent="0.25">
      <c r="A7" s="164"/>
      <c r="B7" s="1" t="s">
        <v>37</v>
      </c>
      <c r="C7" s="1" t="s">
        <v>31</v>
      </c>
      <c r="D7" s="27" t="s">
        <v>32</v>
      </c>
      <c r="E7" s="11">
        <v>200</v>
      </c>
      <c r="F7" s="19">
        <v>3.21</v>
      </c>
      <c r="G7" s="42">
        <v>84</v>
      </c>
      <c r="H7" s="42">
        <v>0.6</v>
      </c>
      <c r="I7" s="42">
        <v>0.1</v>
      </c>
      <c r="J7" s="43">
        <v>20.100000000000001</v>
      </c>
    </row>
    <row r="8" spans="1:10" x14ac:dyDescent="0.25">
      <c r="A8" s="164"/>
      <c r="B8" s="1" t="s">
        <v>22</v>
      </c>
      <c r="C8" s="1" t="s">
        <v>29</v>
      </c>
      <c r="D8" s="27" t="s">
        <v>30</v>
      </c>
      <c r="E8" s="15">
        <v>20</v>
      </c>
      <c r="F8" s="19">
        <v>1.35</v>
      </c>
      <c r="G8" s="42">
        <v>46.4</v>
      </c>
      <c r="H8" s="42">
        <v>1.1200000000000001</v>
      </c>
      <c r="I8" s="42">
        <v>0.22</v>
      </c>
      <c r="J8" s="43">
        <v>9.8800000000000008</v>
      </c>
    </row>
    <row r="9" spans="1:10" x14ac:dyDescent="0.25">
      <c r="A9" s="164"/>
      <c r="B9" s="1" t="s">
        <v>22</v>
      </c>
      <c r="C9" s="1" t="s">
        <v>29</v>
      </c>
      <c r="D9" s="27" t="s">
        <v>33</v>
      </c>
      <c r="E9" s="11">
        <v>20</v>
      </c>
      <c r="F9" s="19">
        <v>0.92</v>
      </c>
      <c r="G9" s="42">
        <v>52.4</v>
      </c>
      <c r="H9" s="42">
        <v>1.5</v>
      </c>
      <c r="I9" s="42">
        <v>0.57999999999999996</v>
      </c>
      <c r="J9" s="43">
        <v>10.28</v>
      </c>
    </row>
    <row r="10" spans="1:10" ht="15.75" thickBot="1" x14ac:dyDescent="0.3">
      <c r="A10" s="166"/>
      <c r="B10" s="61" t="s">
        <v>18</v>
      </c>
      <c r="C10" s="52" t="s">
        <v>29</v>
      </c>
      <c r="D10" s="53" t="s">
        <v>100</v>
      </c>
      <c r="E10" s="54">
        <v>40</v>
      </c>
      <c r="F10" s="62">
        <v>6.65</v>
      </c>
      <c r="G10" s="56">
        <v>46</v>
      </c>
      <c r="H10" s="56">
        <v>2.6</v>
      </c>
      <c r="I10" s="56">
        <v>3.7</v>
      </c>
      <c r="J10" s="57">
        <v>42.04</v>
      </c>
    </row>
    <row r="11" spans="1:10" x14ac:dyDescent="0.25">
      <c r="A11" s="167" t="s">
        <v>12</v>
      </c>
      <c r="B11" s="66" t="s">
        <v>19</v>
      </c>
      <c r="C11" s="3" t="s">
        <v>29</v>
      </c>
      <c r="D11" s="26" t="s">
        <v>101</v>
      </c>
      <c r="E11" s="10">
        <v>300</v>
      </c>
      <c r="F11" s="18">
        <v>63</v>
      </c>
      <c r="G11" s="67">
        <v>115</v>
      </c>
      <c r="H11" s="67">
        <v>0.2</v>
      </c>
      <c r="I11" s="67">
        <v>0.2</v>
      </c>
      <c r="J11" s="68">
        <v>21.8</v>
      </c>
    </row>
    <row r="12" spans="1:10" ht="15.75" thickBot="1" x14ac:dyDescent="0.3">
      <c r="A12" s="168"/>
      <c r="B12" s="52"/>
      <c r="C12" s="52"/>
      <c r="D12" s="53"/>
      <c r="E12" s="54"/>
      <c r="F12" s="62"/>
      <c r="G12" s="54"/>
      <c r="H12" s="54"/>
      <c r="I12" s="54"/>
      <c r="J12" s="63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 t="shared" ref="E21:I21" si="0">E4+E5+E6+E7+E8+E9+E10+E11</f>
        <v>890</v>
      </c>
      <c r="F21" s="20">
        <f t="shared" si="0"/>
        <v>110.67</v>
      </c>
      <c r="G21" s="45">
        <f t="shared" si="0"/>
        <v>754.8</v>
      </c>
      <c r="H21" s="45">
        <f t="shared" si="0"/>
        <v>26.770000000000003</v>
      </c>
      <c r="I21" s="45">
        <f t="shared" si="0"/>
        <v>27.9</v>
      </c>
      <c r="J21" s="44">
        <f>J4+J5+J6+J7+J8+J9+J10+J11</f>
        <v>134.55000000000001</v>
      </c>
    </row>
  </sheetData>
  <mergeCells count="3">
    <mergeCell ref="B1:D1"/>
    <mergeCell ref="A4:A10"/>
    <mergeCell ref="A11:A12"/>
  </mergeCells>
  <pageMargins left="0.25" right="0.25" top="0.75" bottom="0.75" header="0.3" footer="0.3"/>
  <pageSetup paperSize="9" orientation="landscape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Лист90">
    <tabColor theme="7" tint="0.79998168889431442"/>
  </sheetPr>
  <dimension ref="A1:J21"/>
  <sheetViews>
    <sheetView showGridLines="0" showRowColHeaders="0" zoomScale="118" zoomScaleNormal="118" workbookViewId="0">
      <selection activeCell="B12" sqref="B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44602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3" t="s">
        <v>42</v>
      </c>
      <c r="C4" s="70" t="s">
        <v>219</v>
      </c>
      <c r="D4" s="70" t="s">
        <v>179</v>
      </c>
      <c r="E4" s="71">
        <v>30</v>
      </c>
      <c r="F4" s="72">
        <v>6.2</v>
      </c>
      <c r="G4" s="73">
        <v>22.5</v>
      </c>
      <c r="H4" s="73">
        <v>0.33</v>
      </c>
      <c r="I4" s="73">
        <v>1.86</v>
      </c>
      <c r="J4" s="74">
        <v>1.1100000000000001</v>
      </c>
    </row>
    <row r="5" spans="1:10" x14ac:dyDescent="0.25">
      <c r="A5" s="164"/>
      <c r="B5" s="33" t="s">
        <v>11</v>
      </c>
      <c r="C5" s="70" t="s">
        <v>93</v>
      </c>
      <c r="D5" s="70" t="s">
        <v>94</v>
      </c>
      <c r="E5" s="71">
        <v>100</v>
      </c>
      <c r="F5" s="72">
        <v>34.72</v>
      </c>
      <c r="G5" s="73">
        <v>499</v>
      </c>
      <c r="H5" s="73">
        <v>10.6</v>
      </c>
      <c r="I5" s="73">
        <v>17.3</v>
      </c>
      <c r="J5" s="74">
        <v>0.2</v>
      </c>
    </row>
    <row r="6" spans="1:10" x14ac:dyDescent="0.25">
      <c r="A6" s="164"/>
      <c r="B6" s="33" t="s">
        <v>17</v>
      </c>
      <c r="C6" s="1" t="s">
        <v>51</v>
      </c>
      <c r="D6" s="27" t="s">
        <v>52</v>
      </c>
      <c r="E6" s="11">
        <v>150</v>
      </c>
      <c r="F6" s="19">
        <v>6.33</v>
      </c>
      <c r="G6" s="42">
        <v>190.35</v>
      </c>
      <c r="H6" s="42">
        <v>5.55</v>
      </c>
      <c r="I6" s="42">
        <v>0.45</v>
      </c>
      <c r="J6" s="43">
        <v>29.57</v>
      </c>
    </row>
    <row r="7" spans="1:10" x14ac:dyDescent="0.25">
      <c r="A7" s="164"/>
      <c r="B7" s="1" t="s">
        <v>37</v>
      </c>
      <c r="C7" s="1" t="s">
        <v>53</v>
      </c>
      <c r="D7" s="27" t="s">
        <v>194</v>
      </c>
      <c r="E7" s="11">
        <v>200</v>
      </c>
      <c r="F7" s="19">
        <v>1.31</v>
      </c>
      <c r="G7" s="42">
        <v>42</v>
      </c>
      <c r="H7" s="42">
        <v>0.2</v>
      </c>
      <c r="I7" s="42">
        <v>0.1</v>
      </c>
      <c r="J7" s="43">
        <v>11.6</v>
      </c>
    </row>
    <row r="8" spans="1:10" x14ac:dyDescent="0.25">
      <c r="A8" s="164"/>
      <c r="B8" s="120" t="s">
        <v>22</v>
      </c>
      <c r="C8" s="121" t="s">
        <v>29</v>
      </c>
      <c r="D8" s="29" t="s">
        <v>30</v>
      </c>
      <c r="E8" s="34">
        <v>20</v>
      </c>
      <c r="F8" s="21">
        <v>1.5</v>
      </c>
      <c r="G8" s="36">
        <v>46.4</v>
      </c>
      <c r="H8" s="36">
        <v>1.1200000000000001</v>
      </c>
      <c r="I8" s="36">
        <v>0.22</v>
      </c>
      <c r="J8" s="49">
        <v>9.8800000000000008</v>
      </c>
    </row>
    <row r="9" spans="1:10" x14ac:dyDescent="0.25">
      <c r="A9" s="164"/>
      <c r="B9" s="122" t="s">
        <v>22</v>
      </c>
      <c r="C9" s="122" t="s">
        <v>29</v>
      </c>
      <c r="D9" s="27" t="s">
        <v>33</v>
      </c>
      <c r="E9" s="11">
        <v>20</v>
      </c>
      <c r="F9" s="19">
        <v>1.04</v>
      </c>
      <c r="G9" s="42">
        <v>52.4</v>
      </c>
      <c r="H9" s="42">
        <v>1.5</v>
      </c>
      <c r="I9" s="42">
        <v>0.57999999999999996</v>
      </c>
      <c r="J9" s="43">
        <v>10.28</v>
      </c>
    </row>
    <row r="10" spans="1:10" ht="15.75" thickBot="1" x14ac:dyDescent="0.3">
      <c r="A10" s="164"/>
      <c r="B10" s="64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/>
      <c r="C11" s="3"/>
      <c r="D11" s="26"/>
      <c r="E11" s="10"/>
      <c r="F11" s="18"/>
      <c r="G11" s="67"/>
      <c r="H11" s="67"/>
      <c r="I11" s="67"/>
      <c r="J11" s="68"/>
    </row>
    <row r="12" spans="1:10" ht="15.75" thickBot="1" x14ac:dyDescent="0.3">
      <c r="A12" s="5"/>
      <c r="B12" s="32" t="s">
        <v>19</v>
      </c>
      <c r="C12" s="2" t="s">
        <v>29</v>
      </c>
      <c r="D12" s="29" t="s">
        <v>204</v>
      </c>
      <c r="E12" s="15">
        <v>210</v>
      </c>
      <c r="F12" s="21">
        <v>29.8</v>
      </c>
      <c r="G12" s="36">
        <v>115</v>
      </c>
      <c r="H12" s="36">
        <v>0.2</v>
      </c>
      <c r="I12" s="36">
        <v>0.2</v>
      </c>
      <c r="J12" s="49">
        <v>22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730</v>
      </c>
      <c r="F21" s="20">
        <f t="shared" ref="F21:J21" si="0">F4+F5+F6+F7+F8+F9+F10+F11+F12</f>
        <v>80.900000000000006</v>
      </c>
      <c r="G21" s="45">
        <f t="shared" si="0"/>
        <v>967.65</v>
      </c>
      <c r="H21" s="45">
        <f t="shared" si="0"/>
        <v>19.5</v>
      </c>
      <c r="I21" s="45">
        <f t="shared" si="0"/>
        <v>20.709999999999997</v>
      </c>
      <c r="J21" s="44">
        <f t="shared" si="0"/>
        <v>84.64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Лист91">
    <tabColor theme="7" tint="0.79998168889431442"/>
  </sheetPr>
  <dimension ref="A1:J21"/>
  <sheetViews>
    <sheetView showGridLines="0" showRowColHeaders="0" zoomScale="118" zoomScaleNormal="118" workbookViewId="0">
      <selection activeCell="B4" sqref="B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44603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60" t="s">
        <v>14</v>
      </c>
      <c r="C4" s="31" t="s">
        <v>155</v>
      </c>
      <c r="D4" s="31" t="s">
        <v>55</v>
      </c>
      <c r="E4" s="35">
        <v>40</v>
      </c>
      <c r="F4" s="50">
        <v>13.72</v>
      </c>
      <c r="G4" s="47">
        <v>194.8</v>
      </c>
      <c r="H4" s="47">
        <v>7.22</v>
      </c>
      <c r="I4" s="47">
        <v>6.31</v>
      </c>
      <c r="J4" s="48">
        <v>27.28</v>
      </c>
    </row>
    <row r="5" spans="1:10" x14ac:dyDescent="0.25">
      <c r="A5" s="164"/>
      <c r="B5" s="127" t="s">
        <v>11</v>
      </c>
      <c r="C5" s="2" t="s">
        <v>63</v>
      </c>
      <c r="D5" s="29" t="s">
        <v>64</v>
      </c>
      <c r="E5" s="34">
        <v>290</v>
      </c>
      <c r="F5" s="21">
        <v>30</v>
      </c>
      <c r="G5" s="36">
        <v>206.9</v>
      </c>
      <c r="H5" s="36">
        <v>9.11</v>
      </c>
      <c r="I5" s="36">
        <v>15.25</v>
      </c>
      <c r="J5" s="49">
        <v>8.19</v>
      </c>
    </row>
    <row r="6" spans="1:10" x14ac:dyDescent="0.25">
      <c r="A6" s="164"/>
      <c r="B6" s="55" t="s">
        <v>37</v>
      </c>
      <c r="C6" s="1" t="s">
        <v>53</v>
      </c>
      <c r="D6" s="27" t="s">
        <v>144</v>
      </c>
      <c r="E6" s="11">
        <v>200</v>
      </c>
      <c r="F6" s="19">
        <v>2.02</v>
      </c>
      <c r="G6" s="42">
        <v>42</v>
      </c>
      <c r="H6" s="42">
        <v>0.2</v>
      </c>
      <c r="I6" s="42">
        <v>0.1</v>
      </c>
      <c r="J6" s="43">
        <v>11.6</v>
      </c>
    </row>
    <row r="7" spans="1:10" x14ac:dyDescent="0.25">
      <c r="A7" s="164"/>
      <c r="B7" s="128" t="s">
        <v>22</v>
      </c>
      <c r="C7" s="121" t="s">
        <v>29</v>
      </c>
      <c r="D7" s="29" t="s">
        <v>30</v>
      </c>
      <c r="E7" s="34">
        <v>20</v>
      </c>
      <c r="F7" s="21">
        <v>1.5</v>
      </c>
      <c r="G7" s="36">
        <v>46.4</v>
      </c>
      <c r="H7" s="36">
        <v>1.1200000000000001</v>
      </c>
      <c r="I7" s="36">
        <v>0.22</v>
      </c>
      <c r="J7" s="49">
        <v>9.8800000000000008</v>
      </c>
    </row>
    <row r="8" spans="1:10" x14ac:dyDescent="0.25">
      <c r="A8" s="164"/>
      <c r="B8" s="129" t="s">
        <v>18</v>
      </c>
      <c r="C8" s="122" t="s">
        <v>29</v>
      </c>
      <c r="D8" s="27" t="s">
        <v>221</v>
      </c>
      <c r="E8" s="11">
        <v>54</v>
      </c>
      <c r="F8" s="19">
        <v>8.31</v>
      </c>
      <c r="G8" s="36">
        <v>98</v>
      </c>
      <c r="H8" s="36">
        <v>3.2</v>
      </c>
      <c r="I8" s="36">
        <v>1.7</v>
      </c>
      <c r="J8" s="49">
        <v>14.88</v>
      </c>
    </row>
    <row r="9" spans="1:10" x14ac:dyDescent="0.25">
      <c r="A9" s="164"/>
      <c r="B9" s="129"/>
      <c r="C9" s="122"/>
      <c r="D9" s="27"/>
      <c r="E9" s="11"/>
      <c r="F9" s="19"/>
      <c r="G9" s="36"/>
      <c r="H9" s="36"/>
      <c r="I9" s="36"/>
      <c r="J9" s="49"/>
    </row>
    <row r="10" spans="1:10" ht="15.75" thickBot="1" x14ac:dyDescent="0.3">
      <c r="A10" s="164"/>
      <c r="B10" s="130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/>
      <c r="C11" s="3"/>
      <c r="D11" s="26"/>
      <c r="E11" s="10"/>
      <c r="F11" s="18"/>
      <c r="G11" s="67"/>
      <c r="H11" s="67"/>
      <c r="I11" s="67"/>
      <c r="J11" s="68"/>
    </row>
    <row r="12" spans="1:10" ht="15.75" thickBot="1" x14ac:dyDescent="0.3">
      <c r="A12" s="5"/>
      <c r="B12" s="64" t="s">
        <v>19</v>
      </c>
      <c r="C12" s="52" t="s">
        <v>29</v>
      </c>
      <c r="D12" s="53" t="s">
        <v>220</v>
      </c>
      <c r="E12" s="54">
        <v>110</v>
      </c>
      <c r="F12" s="62">
        <v>18.63</v>
      </c>
      <c r="G12" s="56">
        <v>115</v>
      </c>
      <c r="H12" s="56">
        <v>0.2</v>
      </c>
      <c r="I12" s="56">
        <v>0.2</v>
      </c>
      <c r="J12" s="57">
        <v>22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714</v>
      </c>
      <c r="F21" s="20">
        <f t="shared" ref="F21:J21" si="0">F4+F5+F6+F7+F8+F9+F10+F11+F12</f>
        <v>74.180000000000007</v>
      </c>
      <c r="G21" s="45">
        <f t="shared" si="0"/>
        <v>703.1</v>
      </c>
      <c r="H21" s="45">
        <f t="shared" si="0"/>
        <v>21.049999999999997</v>
      </c>
      <c r="I21" s="45">
        <f t="shared" si="0"/>
        <v>23.779999999999998</v>
      </c>
      <c r="J21" s="44">
        <f t="shared" si="0"/>
        <v>93.83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Лист92">
    <tabColor theme="7" tint="0.79998168889431442"/>
  </sheetPr>
  <dimension ref="A1:J21"/>
  <sheetViews>
    <sheetView showGridLines="0" showRowColHeaders="0" zoomScale="118" zoomScaleNormal="118" workbookViewId="0">
      <selection activeCell="B12" sqref="B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44606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1" t="s">
        <v>14</v>
      </c>
      <c r="C4" s="31" t="s">
        <v>117</v>
      </c>
      <c r="D4" s="31" t="s">
        <v>119</v>
      </c>
      <c r="E4" s="35">
        <v>30</v>
      </c>
      <c r="F4" s="50">
        <v>6.56</v>
      </c>
      <c r="G4" s="47">
        <v>116</v>
      </c>
      <c r="H4" s="47">
        <v>1.7</v>
      </c>
      <c r="I4" s="47">
        <v>9.4</v>
      </c>
      <c r="J4" s="48">
        <v>9.5</v>
      </c>
    </row>
    <row r="5" spans="1:10" x14ac:dyDescent="0.25">
      <c r="A5" s="164"/>
      <c r="B5" s="70" t="s">
        <v>14</v>
      </c>
      <c r="C5" s="33" t="s">
        <v>27</v>
      </c>
      <c r="D5" s="33" t="s">
        <v>28</v>
      </c>
      <c r="E5" s="33">
        <v>15</v>
      </c>
      <c r="F5" s="33">
        <v>9.92</v>
      </c>
      <c r="G5" s="33">
        <v>53.7</v>
      </c>
      <c r="H5" s="33">
        <v>3.48</v>
      </c>
      <c r="I5" s="33">
        <v>4.43</v>
      </c>
      <c r="J5" s="33">
        <v>0</v>
      </c>
    </row>
    <row r="6" spans="1:10" x14ac:dyDescent="0.25">
      <c r="A6" s="164"/>
      <c r="B6" s="33" t="s">
        <v>11</v>
      </c>
      <c r="C6" s="2" t="s">
        <v>38</v>
      </c>
      <c r="D6" s="29" t="s">
        <v>41</v>
      </c>
      <c r="E6" s="34">
        <v>250</v>
      </c>
      <c r="F6" s="21">
        <v>14.29</v>
      </c>
      <c r="G6" s="36">
        <v>251</v>
      </c>
      <c r="H6" s="36">
        <v>7</v>
      </c>
      <c r="I6" s="36">
        <v>8</v>
      </c>
      <c r="J6" s="49">
        <v>38</v>
      </c>
    </row>
    <row r="7" spans="1:10" x14ac:dyDescent="0.25">
      <c r="A7" s="164"/>
      <c r="B7" s="55" t="s">
        <v>37</v>
      </c>
      <c r="C7" s="1" t="s">
        <v>53</v>
      </c>
      <c r="D7" s="27" t="s">
        <v>144</v>
      </c>
      <c r="E7" s="11">
        <v>200</v>
      </c>
      <c r="F7" s="19">
        <v>2.02</v>
      </c>
      <c r="G7" s="42">
        <v>42</v>
      </c>
      <c r="H7" s="42">
        <v>0.2</v>
      </c>
      <c r="I7" s="42">
        <v>0.1</v>
      </c>
      <c r="J7" s="43">
        <v>11.6</v>
      </c>
    </row>
    <row r="8" spans="1:10" x14ac:dyDescent="0.25">
      <c r="A8" s="164"/>
      <c r="B8" s="128" t="s">
        <v>22</v>
      </c>
      <c r="C8" s="121" t="s">
        <v>29</v>
      </c>
      <c r="D8" s="29" t="s">
        <v>30</v>
      </c>
      <c r="E8" s="34">
        <v>20</v>
      </c>
      <c r="F8" s="21">
        <v>1.5</v>
      </c>
      <c r="G8" s="36">
        <v>46.4</v>
      </c>
      <c r="H8" s="36">
        <v>1.1200000000000001</v>
      </c>
      <c r="I8" s="36">
        <v>0.22</v>
      </c>
      <c r="J8" s="49">
        <v>9.8800000000000008</v>
      </c>
    </row>
    <row r="9" spans="1:10" x14ac:dyDescent="0.25">
      <c r="A9" s="164"/>
      <c r="B9" s="129"/>
      <c r="C9" s="122"/>
      <c r="D9" s="27"/>
      <c r="E9" s="11"/>
      <c r="F9" s="19"/>
      <c r="G9" s="36"/>
      <c r="H9" s="36"/>
      <c r="I9" s="36"/>
      <c r="J9" s="49"/>
    </row>
    <row r="10" spans="1:10" ht="15.75" thickBot="1" x14ac:dyDescent="0.3">
      <c r="A10" s="164"/>
      <c r="B10" s="130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18</v>
      </c>
      <c r="C11" s="3" t="s">
        <v>29</v>
      </c>
      <c r="D11" s="26" t="s">
        <v>134</v>
      </c>
      <c r="E11" s="10">
        <v>30</v>
      </c>
      <c r="F11" s="18">
        <v>20</v>
      </c>
      <c r="G11" s="67">
        <v>120</v>
      </c>
      <c r="H11" s="67">
        <v>3.2</v>
      </c>
      <c r="I11" s="67">
        <v>1.7</v>
      </c>
      <c r="J11" s="68">
        <v>22.9</v>
      </c>
    </row>
    <row r="12" spans="1:10" ht="15.75" thickBot="1" x14ac:dyDescent="0.3">
      <c r="A12" s="5"/>
      <c r="B12" s="64" t="s">
        <v>37</v>
      </c>
      <c r="C12" s="52" t="s">
        <v>29</v>
      </c>
      <c r="D12" s="53" t="s">
        <v>123</v>
      </c>
      <c r="E12" s="54">
        <v>200</v>
      </c>
      <c r="F12" s="62">
        <v>31</v>
      </c>
      <c r="G12" s="56">
        <v>116</v>
      </c>
      <c r="H12" s="56">
        <v>6.4</v>
      </c>
      <c r="I12" s="56">
        <v>7.2</v>
      </c>
      <c r="J12" s="57">
        <v>10.3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745</v>
      </c>
      <c r="F21" s="20">
        <f t="shared" ref="F21:J21" si="0">F4+F5+F6+F7+F8+F9+F10+F11+F12</f>
        <v>85.289999999999992</v>
      </c>
      <c r="G21" s="45">
        <f t="shared" si="0"/>
        <v>745.09999999999991</v>
      </c>
      <c r="H21" s="45">
        <f t="shared" si="0"/>
        <v>23.1</v>
      </c>
      <c r="I21" s="45">
        <f t="shared" si="0"/>
        <v>31.049999999999997</v>
      </c>
      <c r="J21" s="44">
        <f t="shared" si="0"/>
        <v>102.17999999999999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Лист93">
    <tabColor theme="7" tint="0.79998168889431442"/>
  </sheetPr>
  <dimension ref="A1:J21"/>
  <sheetViews>
    <sheetView showGridLines="0" showRowColHeaders="0" zoomScale="118" zoomScaleNormal="118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44607</v>
      </c>
    </row>
    <row r="2" spans="1:10" ht="7.5" customHeight="1" thickBot="1" x14ac:dyDescent="0.3"/>
    <row r="3" spans="1:10" ht="15.75" thickBot="1" x14ac:dyDescent="0.3">
      <c r="A3" s="97" t="s">
        <v>2</v>
      </c>
      <c r="B3" s="98" t="s">
        <v>3</v>
      </c>
      <c r="C3" s="99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ht="30" x14ac:dyDescent="0.25">
      <c r="A4" s="164" t="s">
        <v>10</v>
      </c>
      <c r="B4" s="38" t="s">
        <v>11</v>
      </c>
      <c r="C4" s="2" t="s">
        <v>78</v>
      </c>
      <c r="D4" s="29" t="s">
        <v>222</v>
      </c>
      <c r="E4" s="34">
        <v>100</v>
      </c>
      <c r="F4" s="21">
        <v>42.05</v>
      </c>
      <c r="G4" s="36">
        <v>146.22</v>
      </c>
      <c r="H4" s="36">
        <v>16.8</v>
      </c>
      <c r="I4" s="36">
        <v>2.8</v>
      </c>
      <c r="J4" s="49">
        <v>85.22</v>
      </c>
    </row>
    <row r="5" spans="1:10" x14ac:dyDescent="0.25">
      <c r="A5" s="164"/>
      <c r="B5" s="38" t="s">
        <v>17</v>
      </c>
      <c r="C5" s="1" t="s">
        <v>80</v>
      </c>
      <c r="D5" s="27" t="s">
        <v>81</v>
      </c>
      <c r="E5" s="11">
        <v>150</v>
      </c>
      <c r="F5" s="19">
        <v>15.86</v>
      </c>
      <c r="G5" s="42">
        <v>102</v>
      </c>
      <c r="H5" s="42">
        <v>3.15</v>
      </c>
      <c r="I5" s="42">
        <v>6</v>
      </c>
      <c r="J5" s="43">
        <v>9.15</v>
      </c>
    </row>
    <row r="6" spans="1:10" x14ac:dyDescent="0.25">
      <c r="A6" s="164"/>
      <c r="B6" s="120" t="s">
        <v>22</v>
      </c>
      <c r="C6" s="121" t="s">
        <v>29</v>
      </c>
      <c r="D6" s="29" t="s">
        <v>30</v>
      </c>
      <c r="E6" s="34">
        <v>20</v>
      </c>
      <c r="F6" s="21">
        <v>1.5</v>
      </c>
      <c r="G6" s="36">
        <v>46.4</v>
      </c>
      <c r="H6" s="36">
        <v>1.1200000000000001</v>
      </c>
      <c r="I6" s="36">
        <v>0.22</v>
      </c>
      <c r="J6" s="49">
        <v>9.8800000000000008</v>
      </c>
    </row>
    <row r="7" spans="1:10" x14ac:dyDescent="0.25">
      <c r="A7" s="164"/>
      <c r="B7" s="122" t="s">
        <v>22</v>
      </c>
      <c r="C7" s="122" t="s">
        <v>29</v>
      </c>
      <c r="D7" s="27" t="s">
        <v>33</v>
      </c>
      <c r="E7" s="11">
        <v>20</v>
      </c>
      <c r="F7" s="19">
        <v>1.04</v>
      </c>
      <c r="G7" s="42">
        <v>52.4</v>
      </c>
      <c r="H7" s="42">
        <v>1.5</v>
      </c>
      <c r="I7" s="42">
        <v>0.57999999999999996</v>
      </c>
      <c r="J7" s="43">
        <v>10.28</v>
      </c>
    </row>
    <row r="8" spans="1:10" x14ac:dyDescent="0.25">
      <c r="A8" s="164"/>
      <c r="B8" s="1" t="s">
        <v>37</v>
      </c>
      <c r="C8" s="1" t="s">
        <v>31</v>
      </c>
      <c r="D8" s="27" t="s">
        <v>203</v>
      </c>
      <c r="E8" s="11">
        <v>200</v>
      </c>
      <c r="F8" s="19">
        <v>3.45</v>
      </c>
      <c r="G8" s="42">
        <v>84</v>
      </c>
      <c r="H8" s="42">
        <v>0.6</v>
      </c>
      <c r="I8" s="42">
        <v>0.1</v>
      </c>
      <c r="J8" s="43">
        <v>20.100000000000001</v>
      </c>
    </row>
    <row r="9" spans="1:10" x14ac:dyDescent="0.25">
      <c r="A9" s="164"/>
      <c r="B9" s="129"/>
      <c r="C9" s="122"/>
      <c r="D9" s="27"/>
      <c r="E9" s="11"/>
      <c r="F9" s="19"/>
      <c r="G9" s="36"/>
      <c r="H9" s="36"/>
      <c r="I9" s="36"/>
      <c r="J9" s="49"/>
    </row>
    <row r="10" spans="1:10" ht="15.75" thickBot="1" x14ac:dyDescent="0.3">
      <c r="A10" s="164"/>
      <c r="B10" s="130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18</v>
      </c>
      <c r="C11" s="3" t="s">
        <v>29</v>
      </c>
      <c r="D11" s="26" t="s">
        <v>223</v>
      </c>
      <c r="E11" s="10">
        <v>30</v>
      </c>
      <c r="F11" s="18">
        <v>9</v>
      </c>
      <c r="G11" s="67">
        <v>120</v>
      </c>
      <c r="H11" s="67">
        <v>3.2</v>
      </c>
      <c r="I11" s="67">
        <v>1.7</v>
      </c>
      <c r="J11" s="68">
        <v>22.9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520</v>
      </c>
      <c r="F21" s="20">
        <f t="shared" ref="F21:J21" si="0">F4+F5+F6+F7+F8+F9+F10+F11+F12</f>
        <v>72.900000000000006</v>
      </c>
      <c r="G21" s="45">
        <f t="shared" si="0"/>
        <v>551.02</v>
      </c>
      <c r="H21" s="45">
        <f t="shared" si="0"/>
        <v>26.37</v>
      </c>
      <c r="I21" s="45">
        <f t="shared" si="0"/>
        <v>11.4</v>
      </c>
      <c r="J21" s="44">
        <f t="shared" si="0"/>
        <v>157.53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Лист94">
    <tabColor theme="7" tint="0.79998168889431442"/>
  </sheetPr>
  <dimension ref="A1:J21"/>
  <sheetViews>
    <sheetView showGridLines="0" showRowColHeaders="0" zoomScale="118" zoomScaleNormal="118" workbookViewId="0">
      <selection activeCell="B4" sqref="B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44608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58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91" t="s">
        <v>14</v>
      </c>
      <c r="C4" s="31" t="s">
        <v>168</v>
      </c>
      <c r="D4" s="31" t="s">
        <v>169</v>
      </c>
      <c r="E4" s="35">
        <v>40</v>
      </c>
      <c r="F4" s="50">
        <v>6.26</v>
      </c>
      <c r="G4" s="47">
        <v>127.8</v>
      </c>
      <c r="H4" s="47">
        <v>3.5</v>
      </c>
      <c r="I4" s="47">
        <v>3.9</v>
      </c>
      <c r="J4" s="48">
        <v>27.9</v>
      </c>
    </row>
    <row r="5" spans="1:10" x14ac:dyDescent="0.25">
      <c r="A5" s="164"/>
      <c r="B5" s="33" t="s">
        <v>11</v>
      </c>
      <c r="C5" s="1" t="s">
        <v>224</v>
      </c>
      <c r="D5" s="29" t="s">
        <v>225</v>
      </c>
      <c r="E5" s="34">
        <v>250</v>
      </c>
      <c r="F5" s="21">
        <v>30.15</v>
      </c>
      <c r="G5" s="36">
        <v>126</v>
      </c>
      <c r="H5" s="36">
        <v>7.33</v>
      </c>
      <c r="I5" s="36">
        <v>9.5299999999999994</v>
      </c>
      <c r="J5" s="49">
        <v>2.75</v>
      </c>
    </row>
    <row r="6" spans="1:10" x14ac:dyDescent="0.25">
      <c r="A6" s="164"/>
      <c r="B6" s="120" t="s">
        <v>22</v>
      </c>
      <c r="C6" s="121" t="s">
        <v>29</v>
      </c>
      <c r="D6" s="29" t="s">
        <v>30</v>
      </c>
      <c r="E6" s="34">
        <v>20</v>
      </c>
      <c r="F6" s="21">
        <v>1.5</v>
      </c>
      <c r="G6" s="36">
        <v>46.4</v>
      </c>
      <c r="H6" s="36">
        <v>1.1200000000000001</v>
      </c>
      <c r="I6" s="36">
        <v>0.22</v>
      </c>
      <c r="J6" s="49">
        <v>9.8800000000000008</v>
      </c>
    </row>
    <row r="7" spans="1:10" x14ac:dyDescent="0.25">
      <c r="A7" s="164"/>
      <c r="B7" s="122" t="s">
        <v>22</v>
      </c>
      <c r="C7" s="122" t="s">
        <v>29</v>
      </c>
      <c r="D7" s="27" t="s">
        <v>33</v>
      </c>
      <c r="E7" s="11">
        <v>20</v>
      </c>
      <c r="F7" s="19">
        <v>1.04</v>
      </c>
      <c r="G7" s="42">
        <v>52.4</v>
      </c>
      <c r="H7" s="42">
        <v>1.5</v>
      </c>
      <c r="I7" s="42">
        <v>0.57999999999999996</v>
      </c>
      <c r="J7" s="43">
        <v>10.28</v>
      </c>
    </row>
    <row r="8" spans="1:10" x14ac:dyDescent="0.25">
      <c r="A8" s="164"/>
      <c r="B8" s="1" t="s">
        <v>37</v>
      </c>
      <c r="C8" s="1" t="s">
        <v>226</v>
      </c>
      <c r="D8" s="27" t="s">
        <v>112</v>
      </c>
      <c r="E8" s="15">
        <v>250</v>
      </c>
      <c r="F8" s="19">
        <v>5.07</v>
      </c>
      <c r="G8" s="42">
        <v>78</v>
      </c>
      <c r="H8" s="42">
        <v>0.7</v>
      </c>
      <c r="I8" s="42">
        <v>0.3</v>
      </c>
      <c r="J8" s="43">
        <v>18.3</v>
      </c>
    </row>
    <row r="9" spans="1:10" x14ac:dyDescent="0.25">
      <c r="A9" s="164"/>
      <c r="B9" s="129"/>
      <c r="C9" s="122"/>
      <c r="D9" s="27"/>
      <c r="E9" s="11"/>
      <c r="F9" s="19"/>
      <c r="G9" s="36"/>
      <c r="H9" s="36"/>
      <c r="I9" s="36"/>
      <c r="J9" s="49"/>
    </row>
    <row r="10" spans="1:10" ht="15.75" thickBot="1" x14ac:dyDescent="0.3">
      <c r="A10" s="164"/>
      <c r="B10" s="130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3" t="s">
        <v>37</v>
      </c>
      <c r="C11" s="3" t="s">
        <v>29</v>
      </c>
      <c r="D11" s="26" t="s">
        <v>177</v>
      </c>
      <c r="E11" s="10">
        <v>130</v>
      </c>
      <c r="F11" s="18">
        <v>70</v>
      </c>
      <c r="G11" s="67">
        <v>90</v>
      </c>
      <c r="H11" s="67">
        <v>0.6</v>
      </c>
      <c r="I11" s="67">
        <v>3.7</v>
      </c>
      <c r="J11" s="68">
        <v>35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710</v>
      </c>
      <c r="F21" s="20">
        <f t="shared" ref="F21:J21" si="0">F4+F5+F6+F7+F8+F9+F10+F11+F12</f>
        <v>114.02</v>
      </c>
      <c r="G21" s="45">
        <f t="shared" si="0"/>
        <v>520.59999999999991</v>
      </c>
      <c r="H21" s="45">
        <f t="shared" si="0"/>
        <v>14.749999999999998</v>
      </c>
      <c r="I21" s="45">
        <f t="shared" si="0"/>
        <v>18.23</v>
      </c>
      <c r="J21" s="44">
        <f t="shared" si="0"/>
        <v>104.11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Лист95">
    <tabColor theme="7" tint="0.79998168889431442"/>
  </sheetPr>
  <dimension ref="A1:J21"/>
  <sheetViews>
    <sheetView showGridLines="0" showRowColHeaders="0" zoomScale="118" zoomScaleNormal="118" workbookViewId="0">
      <selection activeCell="B7" sqref="B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44609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58" t="s">
        <v>47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100" t="s">
        <v>9</v>
      </c>
    </row>
    <row r="4" spans="1:10" x14ac:dyDescent="0.25">
      <c r="A4" s="164" t="s">
        <v>10</v>
      </c>
      <c r="B4" s="38" t="s">
        <v>11</v>
      </c>
      <c r="C4" s="1" t="s">
        <v>74</v>
      </c>
      <c r="D4" s="27" t="s">
        <v>85</v>
      </c>
      <c r="E4" s="11">
        <v>190</v>
      </c>
      <c r="F4" s="19">
        <v>54.21</v>
      </c>
      <c r="G4" s="42">
        <v>310</v>
      </c>
      <c r="H4" s="42">
        <v>31.6</v>
      </c>
      <c r="I4" s="42">
        <v>19.2</v>
      </c>
      <c r="J4" s="43">
        <v>45.3</v>
      </c>
    </row>
    <row r="5" spans="1:10" x14ac:dyDescent="0.25">
      <c r="A5" s="164"/>
      <c r="B5" s="120" t="s">
        <v>22</v>
      </c>
      <c r="C5" s="121" t="s">
        <v>29</v>
      </c>
      <c r="D5" s="29" t="s">
        <v>30</v>
      </c>
      <c r="E5" s="34">
        <v>20</v>
      </c>
      <c r="F5" s="21">
        <v>1.5</v>
      </c>
      <c r="G5" s="36">
        <v>46.4</v>
      </c>
      <c r="H5" s="36">
        <v>1.1200000000000001</v>
      </c>
      <c r="I5" s="36">
        <v>0.22</v>
      </c>
      <c r="J5" s="49">
        <v>9.8800000000000008</v>
      </c>
    </row>
    <row r="6" spans="1:10" x14ac:dyDescent="0.25">
      <c r="A6" s="164"/>
      <c r="B6" s="122" t="s">
        <v>22</v>
      </c>
      <c r="C6" s="122" t="s">
        <v>29</v>
      </c>
      <c r="D6" s="27" t="s">
        <v>33</v>
      </c>
      <c r="E6" s="11">
        <v>20</v>
      </c>
      <c r="F6" s="19">
        <v>1.04</v>
      </c>
      <c r="G6" s="42">
        <v>52.4</v>
      </c>
      <c r="H6" s="42">
        <v>1.5</v>
      </c>
      <c r="I6" s="42">
        <v>0.57999999999999996</v>
      </c>
      <c r="J6" s="43">
        <v>10.28</v>
      </c>
    </row>
    <row r="7" spans="1:10" x14ac:dyDescent="0.25">
      <c r="A7" s="164"/>
      <c r="B7" s="1" t="s">
        <v>37</v>
      </c>
      <c r="C7" s="1" t="s">
        <v>53</v>
      </c>
      <c r="D7" s="27" t="s">
        <v>194</v>
      </c>
      <c r="E7" s="11">
        <v>200</v>
      </c>
      <c r="F7" s="19">
        <v>1.31</v>
      </c>
      <c r="G7" s="42">
        <v>42</v>
      </c>
      <c r="H7" s="42">
        <v>0.2</v>
      </c>
      <c r="I7" s="42">
        <v>0.1</v>
      </c>
      <c r="J7" s="43">
        <v>11.6</v>
      </c>
    </row>
    <row r="8" spans="1:10" x14ac:dyDescent="0.25">
      <c r="A8" s="164"/>
      <c r="B8" s="1"/>
      <c r="C8" s="1"/>
      <c r="D8" s="27"/>
      <c r="E8" s="15"/>
      <c r="F8" s="19"/>
      <c r="G8" s="42"/>
      <c r="H8" s="42"/>
      <c r="I8" s="42"/>
      <c r="J8" s="43"/>
    </row>
    <row r="9" spans="1:10" x14ac:dyDescent="0.25">
      <c r="A9" s="164"/>
      <c r="B9" s="129"/>
      <c r="C9" s="122"/>
      <c r="D9" s="27"/>
      <c r="E9" s="11"/>
      <c r="F9" s="19"/>
      <c r="G9" s="36"/>
      <c r="H9" s="36"/>
      <c r="I9" s="36"/>
      <c r="J9" s="49"/>
    </row>
    <row r="10" spans="1:10" ht="15.75" thickBot="1" x14ac:dyDescent="0.3">
      <c r="A10" s="164"/>
      <c r="B10" s="130"/>
      <c r="C10" s="52"/>
      <c r="D10" s="53"/>
      <c r="E10" s="54"/>
      <c r="F10" s="62"/>
      <c r="G10" s="56"/>
      <c r="H10" s="56"/>
      <c r="I10" s="56"/>
      <c r="J10" s="57"/>
    </row>
    <row r="11" spans="1:10" ht="30" x14ac:dyDescent="0.25">
      <c r="A11" s="69" t="s">
        <v>12</v>
      </c>
      <c r="B11" s="66" t="s">
        <v>18</v>
      </c>
      <c r="C11" s="3" t="s">
        <v>29</v>
      </c>
      <c r="D11" s="26" t="s">
        <v>170</v>
      </c>
      <c r="E11" s="10">
        <v>26</v>
      </c>
      <c r="F11" s="18">
        <v>6.91</v>
      </c>
      <c r="G11" s="67">
        <v>52</v>
      </c>
      <c r="H11" s="67">
        <v>4.5999999999999996</v>
      </c>
      <c r="I11" s="67">
        <v>2.2999999999999998</v>
      </c>
      <c r="J11" s="68">
        <v>27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456</v>
      </c>
      <c r="F21" s="20">
        <f t="shared" ref="F21:J21" si="0">F4+F5+F6+F7+F8+F9+F10+F11+F12</f>
        <v>64.97</v>
      </c>
      <c r="G21" s="45">
        <f t="shared" si="0"/>
        <v>502.79999999999995</v>
      </c>
      <c r="H21" s="45">
        <f t="shared" si="0"/>
        <v>39.020000000000003</v>
      </c>
      <c r="I21" s="45">
        <f t="shared" si="0"/>
        <v>22.4</v>
      </c>
      <c r="J21" s="44">
        <f t="shared" si="0"/>
        <v>104.05999999999999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Лист96">
    <tabColor theme="7" tint="0.79998168889431442"/>
  </sheetPr>
  <dimension ref="A1:J21"/>
  <sheetViews>
    <sheetView showGridLines="0" showRowColHeaders="0" zoomScale="118" zoomScaleNormal="118" workbookViewId="0">
      <selection activeCell="B7" sqref="B7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44610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4" t="s">
        <v>10</v>
      </c>
      <c r="B4" s="33" t="s">
        <v>11</v>
      </c>
      <c r="C4" s="1" t="s">
        <v>56</v>
      </c>
      <c r="D4" s="27" t="s">
        <v>171</v>
      </c>
      <c r="E4" s="93">
        <v>80</v>
      </c>
      <c r="F4" s="19">
        <v>31.6</v>
      </c>
      <c r="G4" s="42">
        <v>247</v>
      </c>
      <c r="H4" s="42">
        <v>16.899999999999999</v>
      </c>
      <c r="I4" s="42">
        <v>18.3</v>
      </c>
      <c r="J4" s="43">
        <v>33.799999999999997</v>
      </c>
    </row>
    <row r="5" spans="1:10" x14ac:dyDescent="0.25">
      <c r="A5" s="164"/>
      <c r="B5" s="33" t="s">
        <v>17</v>
      </c>
      <c r="C5" s="1" t="s">
        <v>80</v>
      </c>
      <c r="D5" s="27" t="s">
        <v>81</v>
      </c>
      <c r="E5" s="11">
        <v>150</v>
      </c>
      <c r="F5" s="19">
        <v>15</v>
      </c>
      <c r="G5" s="42">
        <v>102</v>
      </c>
      <c r="H5" s="42">
        <v>3.15</v>
      </c>
      <c r="I5" s="42">
        <v>6</v>
      </c>
      <c r="J5" s="43">
        <v>9.15</v>
      </c>
    </row>
    <row r="6" spans="1:10" x14ac:dyDescent="0.25">
      <c r="A6" s="164"/>
      <c r="B6" s="33" t="s">
        <v>17</v>
      </c>
      <c r="C6" s="122" t="s">
        <v>227</v>
      </c>
      <c r="D6" s="27" t="s">
        <v>228</v>
      </c>
      <c r="E6" s="11">
        <v>80</v>
      </c>
      <c r="F6" s="19">
        <v>8.07</v>
      </c>
      <c r="G6" s="42">
        <v>72</v>
      </c>
      <c r="H6" s="42">
        <v>2</v>
      </c>
      <c r="I6" s="42">
        <v>3</v>
      </c>
      <c r="J6" s="43">
        <v>8</v>
      </c>
    </row>
    <row r="7" spans="1:10" x14ac:dyDescent="0.25">
      <c r="A7" s="164"/>
      <c r="B7" s="120" t="s">
        <v>22</v>
      </c>
      <c r="C7" s="121" t="s">
        <v>29</v>
      </c>
      <c r="D7" s="29" t="s">
        <v>30</v>
      </c>
      <c r="E7" s="34">
        <v>20</v>
      </c>
      <c r="F7" s="21">
        <v>1.5</v>
      </c>
      <c r="G7" s="36">
        <v>46.4</v>
      </c>
      <c r="H7" s="36">
        <v>1.1200000000000001</v>
      </c>
      <c r="I7" s="36">
        <v>0.22</v>
      </c>
      <c r="J7" s="49">
        <v>9.8800000000000008</v>
      </c>
    </row>
    <row r="8" spans="1:10" x14ac:dyDescent="0.25">
      <c r="A8" s="164"/>
      <c r="B8" s="122" t="s">
        <v>22</v>
      </c>
      <c r="C8" s="122" t="s">
        <v>29</v>
      </c>
      <c r="D8" s="27" t="s">
        <v>33</v>
      </c>
      <c r="E8" s="11">
        <v>20</v>
      </c>
      <c r="F8" s="19">
        <v>1.04</v>
      </c>
      <c r="G8" s="42">
        <v>52.4</v>
      </c>
      <c r="H8" s="42">
        <v>1.5</v>
      </c>
      <c r="I8" s="42">
        <v>0.57999999999999996</v>
      </c>
      <c r="J8" s="43">
        <v>10.28</v>
      </c>
    </row>
    <row r="9" spans="1:10" x14ac:dyDescent="0.25">
      <c r="A9" s="164"/>
      <c r="B9" s="1" t="s">
        <v>37</v>
      </c>
      <c r="C9" s="1" t="s">
        <v>60</v>
      </c>
      <c r="D9" s="27" t="s">
        <v>61</v>
      </c>
      <c r="E9" s="11">
        <v>200</v>
      </c>
      <c r="F9" s="19">
        <v>3.6</v>
      </c>
      <c r="G9" s="42">
        <v>60</v>
      </c>
      <c r="H9" s="42">
        <v>0</v>
      </c>
      <c r="I9" s="42">
        <v>0</v>
      </c>
      <c r="J9" s="43">
        <v>15</v>
      </c>
    </row>
    <row r="10" spans="1:10" ht="15.75" thickBot="1" x14ac:dyDescent="0.3">
      <c r="A10" s="164"/>
      <c r="B10" s="130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18</v>
      </c>
      <c r="C11" s="3" t="s">
        <v>29</v>
      </c>
      <c r="D11" s="26" t="s">
        <v>137</v>
      </c>
      <c r="E11" s="10">
        <v>30</v>
      </c>
      <c r="F11" s="18">
        <v>10</v>
      </c>
      <c r="G11" s="67">
        <v>52</v>
      </c>
      <c r="H11" s="67">
        <v>4.5999999999999996</v>
      </c>
      <c r="I11" s="67">
        <v>2.2999999999999998</v>
      </c>
      <c r="J11" s="68">
        <v>27</v>
      </c>
    </row>
    <row r="12" spans="1:10" ht="15.75" thickBot="1" x14ac:dyDescent="0.3">
      <c r="A12" s="5"/>
      <c r="B12" s="64"/>
      <c r="C12" s="52"/>
      <c r="D12" s="53"/>
      <c r="E12" s="54"/>
      <c r="F12" s="62"/>
      <c r="G12" s="56"/>
      <c r="H12" s="56"/>
      <c r="I12" s="56"/>
      <c r="J12" s="57"/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580</v>
      </c>
      <c r="F21" s="20">
        <f t="shared" ref="F21:J21" si="0">F4+F5+F6+F7+F8+F9+F10+F11+F12</f>
        <v>70.81</v>
      </c>
      <c r="G21" s="45">
        <f t="shared" si="0"/>
        <v>631.79999999999995</v>
      </c>
      <c r="H21" s="45">
        <f t="shared" si="0"/>
        <v>29.269999999999996</v>
      </c>
      <c r="I21" s="45">
        <f t="shared" si="0"/>
        <v>30.4</v>
      </c>
      <c r="J21" s="44">
        <f t="shared" si="0"/>
        <v>113.11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Лист97">
    <tabColor theme="7" tint="0.79998168889431442"/>
  </sheetPr>
  <dimension ref="A1:J21"/>
  <sheetViews>
    <sheetView showGridLines="0" showRowColHeaders="0" zoomScale="118" zoomScaleNormal="118" workbookViewId="0">
      <selection activeCell="B4" sqref="B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44613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4" t="s">
        <v>10</v>
      </c>
      <c r="B4" s="60" t="s">
        <v>14</v>
      </c>
      <c r="C4" s="31" t="s">
        <v>155</v>
      </c>
      <c r="D4" s="31" t="s">
        <v>55</v>
      </c>
      <c r="E4" s="35">
        <v>40</v>
      </c>
      <c r="F4" s="50">
        <v>13.72</v>
      </c>
      <c r="G4" s="47">
        <v>194.8</v>
      </c>
      <c r="H4" s="47">
        <v>7.22</v>
      </c>
      <c r="I4" s="47">
        <v>6.31</v>
      </c>
      <c r="J4" s="48">
        <v>27.28</v>
      </c>
    </row>
    <row r="5" spans="1:10" x14ac:dyDescent="0.25">
      <c r="A5" s="164"/>
      <c r="B5" s="32" t="s">
        <v>11</v>
      </c>
      <c r="C5" s="70" t="s">
        <v>180</v>
      </c>
      <c r="D5" s="70" t="s">
        <v>181</v>
      </c>
      <c r="E5" s="71">
        <v>250</v>
      </c>
      <c r="F5" s="72">
        <v>13.31</v>
      </c>
      <c r="G5" s="73">
        <v>239.5</v>
      </c>
      <c r="H5" s="73">
        <v>6.55</v>
      </c>
      <c r="I5" s="73">
        <v>8.35</v>
      </c>
      <c r="J5" s="74">
        <v>34.520000000000003</v>
      </c>
    </row>
    <row r="6" spans="1:10" x14ac:dyDescent="0.25">
      <c r="A6" s="164"/>
      <c r="B6" s="120" t="s">
        <v>22</v>
      </c>
      <c r="C6" s="121" t="s">
        <v>29</v>
      </c>
      <c r="D6" s="29" t="s">
        <v>30</v>
      </c>
      <c r="E6" s="34">
        <v>20</v>
      </c>
      <c r="F6" s="21">
        <v>1.5</v>
      </c>
      <c r="G6" s="36">
        <v>46.4</v>
      </c>
      <c r="H6" s="36">
        <v>1.1200000000000001</v>
      </c>
      <c r="I6" s="36">
        <v>0.22</v>
      </c>
      <c r="J6" s="49">
        <v>9.8800000000000008</v>
      </c>
    </row>
    <row r="7" spans="1:10" x14ac:dyDescent="0.25">
      <c r="A7" s="164"/>
      <c r="B7" s="39" t="s">
        <v>37</v>
      </c>
      <c r="C7" s="1" t="s">
        <v>39</v>
      </c>
      <c r="D7" s="27" t="s">
        <v>40</v>
      </c>
      <c r="E7" s="11">
        <v>200</v>
      </c>
      <c r="F7" s="19">
        <v>8.07</v>
      </c>
      <c r="G7" s="42">
        <v>109</v>
      </c>
      <c r="H7" s="42">
        <v>3</v>
      </c>
      <c r="I7" s="42">
        <v>4</v>
      </c>
      <c r="J7" s="43">
        <v>17</v>
      </c>
    </row>
    <row r="8" spans="1:10" x14ac:dyDescent="0.25">
      <c r="A8" s="164"/>
      <c r="B8" s="39"/>
      <c r="C8" s="1"/>
      <c r="D8" s="27"/>
      <c r="E8" s="11"/>
      <c r="F8" s="19"/>
      <c r="G8" s="42"/>
      <c r="H8" s="42"/>
      <c r="I8" s="42"/>
      <c r="J8" s="43"/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130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66" t="s">
        <v>37</v>
      </c>
      <c r="C11" s="3" t="s">
        <v>29</v>
      </c>
      <c r="D11" s="26" t="s">
        <v>123</v>
      </c>
      <c r="E11" s="10">
        <v>200</v>
      </c>
      <c r="F11" s="18">
        <v>31</v>
      </c>
      <c r="G11" s="67">
        <v>116</v>
      </c>
      <c r="H11" s="67">
        <v>6.4</v>
      </c>
      <c r="I11" s="67">
        <v>7.2</v>
      </c>
      <c r="J11" s="68">
        <v>10.3</v>
      </c>
    </row>
    <row r="12" spans="1:10" ht="15.75" thickBot="1" x14ac:dyDescent="0.3">
      <c r="A12" s="5"/>
      <c r="B12" s="64" t="s">
        <v>18</v>
      </c>
      <c r="C12" s="52" t="s">
        <v>29</v>
      </c>
      <c r="D12" s="53" t="s">
        <v>229</v>
      </c>
      <c r="E12" s="54">
        <v>30</v>
      </c>
      <c r="F12" s="62">
        <v>9</v>
      </c>
      <c r="G12" s="56">
        <v>120</v>
      </c>
      <c r="H12" s="56">
        <v>3.2</v>
      </c>
      <c r="I12" s="56">
        <v>1.7</v>
      </c>
      <c r="J12" s="57">
        <v>22.9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740</v>
      </c>
      <c r="F21" s="20">
        <f t="shared" ref="F21:J21" si="0">F4+F5+F6+F7+F8+F9+F10+F11+F12</f>
        <v>76.599999999999994</v>
      </c>
      <c r="G21" s="45">
        <f t="shared" si="0"/>
        <v>825.7</v>
      </c>
      <c r="H21" s="45">
        <f t="shared" si="0"/>
        <v>27.49</v>
      </c>
      <c r="I21" s="45">
        <f t="shared" si="0"/>
        <v>27.78</v>
      </c>
      <c r="J21" s="44">
        <f t="shared" si="0"/>
        <v>121.88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Лист98">
    <tabColor theme="7" tint="0.79998168889431442"/>
  </sheetPr>
  <dimension ref="A1:J21"/>
  <sheetViews>
    <sheetView showGridLines="0" showRowColHeaders="0" zoomScale="118" zoomScaleNormal="118" workbookViewId="0">
      <selection activeCell="B5" sqref="B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44614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4" t="s">
        <v>10</v>
      </c>
      <c r="B4" s="39" t="s">
        <v>11</v>
      </c>
      <c r="C4" s="1" t="s">
        <v>49</v>
      </c>
      <c r="D4" s="27" t="s">
        <v>230</v>
      </c>
      <c r="E4" s="93">
        <v>70</v>
      </c>
      <c r="F4" s="19">
        <v>31.71</v>
      </c>
      <c r="G4" s="42">
        <v>210</v>
      </c>
      <c r="H4" s="42">
        <v>14.7</v>
      </c>
      <c r="I4" s="42">
        <v>11.1</v>
      </c>
      <c r="J4" s="43">
        <v>12.7</v>
      </c>
    </row>
    <row r="5" spans="1:10" x14ac:dyDescent="0.25">
      <c r="A5" s="164"/>
      <c r="B5" s="33" t="s">
        <v>17</v>
      </c>
      <c r="C5" s="1" t="s">
        <v>102</v>
      </c>
      <c r="D5" s="27" t="s">
        <v>103</v>
      </c>
      <c r="E5" s="11">
        <v>150</v>
      </c>
      <c r="F5" s="19">
        <v>7</v>
      </c>
      <c r="G5" s="42">
        <v>219</v>
      </c>
      <c r="H5" s="42">
        <v>16.5</v>
      </c>
      <c r="I5" s="42">
        <v>3.8</v>
      </c>
      <c r="J5" s="43">
        <v>29.8</v>
      </c>
    </row>
    <row r="6" spans="1:10" x14ac:dyDescent="0.25">
      <c r="A6" s="164"/>
      <c r="B6" s="120" t="s">
        <v>22</v>
      </c>
      <c r="C6" s="121" t="s">
        <v>29</v>
      </c>
      <c r="D6" s="29" t="s">
        <v>30</v>
      </c>
      <c r="E6" s="34">
        <v>20</v>
      </c>
      <c r="F6" s="21">
        <v>1.5</v>
      </c>
      <c r="G6" s="36">
        <v>46.4</v>
      </c>
      <c r="H6" s="36">
        <v>1.1200000000000001</v>
      </c>
      <c r="I6" s="36">
        <v>0.22</v>
      </c>
      <c r="J6" s="49">
        <v>9.8800000000000008</v>
      </c>
    </row>
    <row r="7" spans="1:10" x14ac:dyDescent="0.25">
      <c r="A7" s="164"/>
      <c r="B7" s="122" t="s">
        <v>22</v>
      </c>
      <c r="C7" s="122" t="s">
        <v>29</v>
      </c>
      <c r="D7" s="27" t="s">
        <v>33</v>
      </c>
      <c r="E7" s="11">
        <v>20</v>
      </c>
      <c r="F7" s="19">
        <v>1.04</v>
      </c>
      <c r="G7" s="42">
        <v>52.4</v>
      </c>
      <c r="H7" s="42">
        <v>1.5</v>
      </c>
      <c r="I7" s="42">
        <v>0.57999999999999996</v>
      </c>
      <c r="J7" s="43">
        <v>10.28</v>
      </c>
    </row>
    <row r="8" spans="1:10" x14ac:dyDescent="0.25">
      <c r="A8" s="164"/>
      <c r="B8" s="122" t="s">
        <v>37</v>
      </c>
      <c r="C8" s="122" t="s">
        <v>53</v>
      </c>
      <c r="D8" s="27" t="s">
        <v>144</v>
      </c>
      <c r="E8" s="11">
        <v>207</v>
      </c>
      <c r="F8" s="19">
        <v>2.44</v>
      </c>
      <c r="G8" s="42">
        <v>42</v>
      </c>
      <c r="H8" s="42">
        <v>0.2</v>
      </c>
      <c r="I8" s="42">
        <v>0.1</v>
      </c>
      <c r="J8" s="43">
        <v>11.6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131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1" t="s">
        <v>37</v>
      </c>
      <c r="C11" s="3" t="s">
        <v>82</v>
      </c>
      <c r="D11" s="26" t="s">
        <v>83</v>
      </c>
      <c r="E11" s="10">
        <v>200</v>
      </c>
      <c r="F11" s="18">
        <v>27</v>
      </c>
      <c r="G11" s="67">
        <v>86</v>
      </c>
      <c r="H11" s="67">
        <v>0.1</v>
      </c>
      <c r="I11" s="67">
        <v>0.1</v>
      </c>
      <c r="J11" s="68">
        <v>20.2</v>
      </c>
    </row>
    <row r="12" spans="1:10" ht="15.75" thickBot="1" x14ac:dyDescent="0.3">
      <c r="A12" s="5"/>
      <c r="B12" s="64" t="s">
        <v>18</v>
      </c>
      <c r="C12" s="52" t="s">
        <v>29</v>
      </c>
      <c r="D12" s="53" t="s">
        <v>145</v>
      </c>
      <c r="E12" s="54">
        <v>30</v>
      </c>
      <c r="F12" s="62">
        <v>9</v>
      </c>
      <c r="G12" s="56">
        <v>120</v>
      </c>
      <c r="H12" s="56">
        <v>3.2</v>
      </c>
      <c r="I12" s="56">
        <v>1.7</v>
      </c>
      <c r="J12" s="57">
        <v>22.9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697</v>
      </c>
      <c r="F21" s="20">
        <f t="shared" ref="F21:J21" si="0">F4+F5+F6+F7+F8+F9+F10+F11+F12</f>
        <v>79.69</v>
      </c>
      <c r="G21" s="45">
        <f t="shared" si="0"/>
        <v>775.8</v>
      </c>
      <c r="H21" s="45">
        <f t="shared" si="0"/>
        <v>37.320000000000007</v>
      </c>
      <c r="I21" s="45">
        <f t="shared" si="0"/>
        <v>17.599999999999998</v>
      </c>
      <c r="J21" s="44">
        <f t="shared" si="0"/>
        <v>117.36000000000001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Лист99">
    <tabColor theme="7" tint="0.79998168889431442"/>
  </sheetPr>
  <dimension ref="A1:J21"/>
  <sheetViews>
    <sheetView showGridLines="0" showRowColHeaders="0" zoomScale="118" zoomScaleNormal="118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5" t="s">
        <v>25</v>
      </c>
      <c r="C1" s="156"/>
      <c r="D1" s="157"/>
      <c r="E1" t="s">
        <v>21</v>
      </c>
      <c r="F1" s="17" t="s">
        <v>26</v>
      </c>
      <c r="I1" t="s">
        <v>1</v>
      </c>
      <c r="J1" s="46">
        <v>44616</v>
      </c>
    </row>
    <row r="2" spans="1:10" ht="7.5" customHeight="1" thickBot="1" x14ac:dyDescent="0.3"/>
    <row r="3" spans="1:10" ht="15.75" thickBot="1" x14ac:dyDescent="0.3">
      <c r="A3" s="97" t="s">
        <v>2</v>
      </c>
      <c r="B3" s="8" t="s">
        <v>3</v>
      </c>
      <c r="C3" s="58" t="s">
        <v>47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64" t="s">
        <v>10</v>
      </c>
      <c r="B4" s="31" t="s">
        <v>14</v>
      </c>
      <c r="C4" s="31" t="s">
        <v>117</v>
      </c>
      <c r="D4" s="31" t="s">
        <v>119</v>
      </c>
      <c r="E4" s="35">
        <v>30</v>
      </c>
      <c r="F4" s="50">
        <v>7.12</v>
      </c>
      <c r="G4" s="47">
        <v>116</v>
      </c>
      <c r="H4" s="47">
        <v>1.7</v>
      </c>
      <c r="I4" s="47">
        <v>9.4</v>
      </c>
      <c r="J4" s="48">
        <v>9.5</v>
      </c>
    </row>
    <row r="5" spans="1:10" x14ac:dyDescent="0.25">
      <c r="A5" s="164"/>
      <c r="B5" s="70" t="s">
        <v>14</v>
      </c>
      <c r="C5" s="33" t="s">
        <v>27</v>
      </c>
      <c r="D5" s="33" t="s">
        <v>28</v>
      </c>
      <c r="E5" s="33">
        <v>15</v>
      </c>
      <c r="F5" s="33">
        <v>9.36</v>
      </c>
      <c r="G5" s="33">
        <v>53.7</v>
      </c>
      <c r="H5" s="33">
        <v>3.48</v>
      </c>
      <c r="I5" s="33">
        <v>4.43</v>
      </c>
      <c r="J5" s="33">
        <v>0</v>
      </c>
    </row>
    <row r="6" spans="1:10" x14ac:dyDescent="0.25">
      <c r="A6" s="164"/>
      <c r="B6" s="32" t="s">
        <v>11</v>
      </c>
      <c r="C6" s="2" t="s">
        <v>120</v>
      </c>
      <c r="D6" s="29" t="s">
        <v>118</v>
      </c>
      <c r="E6" s="34">
        <v>250</v>
      </c>
      <c r="F6" s="21">
        <v>16.190000000000001</v>
      </c>
      <c r="G6" s="36">
        <v>179.75</v>
      </c>
      <c r="H6" s="36">
        <v>7.15</v>
      </c>
      <c r="I6" s="36">
        <v>6.33</v>
      </c>
      <c r="J6" s="49">
        <v>23.55</v>
      </c>
    </row>
    <row r="7" spans="1:10" x14ac:dyDescent="0.25">
      <c r="A7" s="164"/>
      <c r="B7" s="33" t="s">
        <v>22</v>
      </c>
      <c r="C7" s="1" t="s">
        <v>29</v>
      </c>
      <c r="D7" s="27" t="s">
        <v>30</v>
      </c>
      <c r="E7" s="11">
        <v>20</v>
      </c>
      <c r="F7" s="19">
        <v>1.5</v>
      </c>
      <c r="G7" s="42">
        <v>46.4</v>
      </c>
      <c r="H7" s="42">
        <v>1.1200000000000001</v>
      </c>
      <c r="I7" s="42">
        <v>0.22</v>
      </c>
      <c r="J7" s="43">
        <v>9.8800000000000008</v>
      </c>
    </row>
    <row r="8" spans="1:10" x14ac:dyDescent="0.25">
      <c r="A8" s="164"/>
      <c r="B8" s="1" t="s">
        <v>37</v>
      </c>
      <c r="C8" s="1" t="s">
        <v>53</v>
      </c>
      <c r="D8" s="27" t="s">
        <v>34</v>
      </c>
      <c r="E8" s="11">
        <v>200</v>
      </c>
      <c r="F8" s="19">
        <v>1.31</v>
      </c>
      <c r="G8" s="42">
        <v>42</v>
      </c>
      <c r="H8" s="42">
        <v>0.2</v>
      </c>
      <c r="I8" s="42">
        <v>0.1</v>
      </c>
      <c r="J8" s="43">
        <v>11.6</v>
      </c>
    </row>
    <row r="9" spans="1:10" x14ac:dyDescent="0.25">
      <c r="A9" s="164"/>
      <c r="B9" s="1"/>
      <c r="C9" s="1"/>
      <c r="D9" s="27"/>
      <c r="E9" s="11"/>
      <c r="F9" s="19"/>
      <c r="G9" s="42"/>
      <c r="H9" s="42"/>
      <c r="I9" s="42"/>
      <c r="J9" s="43"/>
    </row>
    <row r="10" spans="1:10" ht="15.75" thickBot="1" x14ac:dyDescent="0.3">
      <c r="A10" s="164"/>
      <c r="B10" s="131"/>
      <c r="C10" s="52"/>
      <c r="D10" s="53"/>
      <c r="E10" s="54"/>
      <c r="F10" s="62"/>
      <c r="G10" s="56"/>
      <c r="H10" s="56"/>
      <c r="I10" s="56"/>
      <c r="J10" s="57"/>
    </row>
    <row r="11" spans="1:10" x14ac:dyDescent="0.25">
      <c r="A11" s="69" t="s">
        <v>12</v>
      </c>
      <c r="B11" s="1" t="s">
        <v>37</v>
      </c>
      <c r="C11" s="3" t="s">
        <v>82</v>
      </c>
      <c r="D11" s="26" t="s">
        <v>83</v>
      </c>
      <c r="E11" s="10">
        <v>200</v>
      </c>
      <c r="F11" s="18">
        <v>27</v>
      </c>
      <c r="G11" s="67">
        <v>86</v>
      </c>
      <c r="H11" s="67">
        <v>0.1</v>
      </c>
      <c r="I11" s="67">
        <v>0.1</v>
      </c>
      <c r="J11" s="68">
        <v>20.2</v>
      </c>
    </row>
    <row r="12" spans="1:10" ht="15.75" thickBot="1" x14ac:dyDescent="0.3">
      <c r="A12" s="5"/>
      <c r="B12" s="64" t="s">
        <v>18</v>
      </c>
      <c r="C12" s="52" t="s">
        <v>29</v>
      </c>
      <c r="D12" s="53" t="s">
        <v>134</v>
      </c>
      <c r="E12" s="54">
        <v>30</v>
      </c>
      <c r="F12" s="62">
        <v>20</v>
      </c>
      <c r="G12" s="56">
        <v>120</v>
      </c>
      <c r="H12" s="56">
        <v>3.2</v>
      </c>
      <c r="I12" s="56">
        <v>1.7</v>
      </c>
      <c r="J12" s="57">
        <v>22.9</v>
      </c>
    </row>
    <row r="13" spans="1:10" x14ac:dyDescent="0.25">
      <c r="A13" s="4" t="s">
        <v>13</v>
      </c>
      <c r="B13" s="32" t="s">
        <v>14</v>
      </c>
      <c r="C13" s="2"/>
      <c r="D13" s="29"/>
      <c r="E13" s="15"/>
      <c r="F13" s="21"/>
      <c r="G13" s="15"/>
      <c r="H13" s="15"/>
      <c r="I13" s="15"/>
      <c r="J13" s="16"/>
    </row>
    <row r="14" spans="1:10" x14ac:dyDescent="0.25">
      <c r="A14" s="4"/>
      <c r="B14" s="33" t="s">
        <v>15</v>
      </c>
      <c r="C14" s="1"/>
      <c r="D14" s="27"/>
      <c r="E14" s="11"/>
      <c r="F14" s="19"/>
      <c r="G14" s="11"/>
      <c r="H14" s="11"/>
      <c r="I14" s="11"/>
      <c r="J14" s="12"/>
    </row>
    <row r="15" spans="1:10" x14ac:dyDescent="0.25">
      <c r="A15" s="4"/>
      <c r="B15" s="33" t="s">
        <v>16</v>
      </c>
      <c r="C15" s="1"/>
      <c r="D15" s="27"/>
      <c r="E15" s="11"/>
      <c r="F15" s="19"/>
      <c r="G15" s="11"/>
      <c r="H15" s="11"/>
      <c r="I15" s="11"/>
      <c r="J15" s="12"/>
    </row>
    <row r="16" spans="1:10" x14ac:dyDescent="0.25">
      <c r="A16" s="4"/>
      <c r="B16" s="33" t="s">
        <v>17</v>
      </c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4"/>
      <c r="B17" s="33" t="s">
        <v>18</v>
      </c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4"/>
      <c r="B18" s="33" t="s">
        <v>23</v>
      </c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4"/>
      <c r="B19" s="33" t="s">
        <v>20</v>
      </c>
      <c r="C19" s="1"/>
      <c r="D19" s="27"/>
      <c r="E19" s="11"/>
      <c r="F19" s="19"/>
      <c r="G19" s="11"/>
      <c r="H19" s="11"/>
      <c r="I19" s="11"/>
      <c r="J19" s="12"/>
    </row>
    <row r="20" spans="1:10" x14ac:dyDescent="0.25">
      <c r="A20" s="4"/>
      <c r="B20" s="22"/>
      <c r="C20" s="22"/>
      <c r="D20" s="30"/>
      <c r="E20" s="23"/>
      <c r="F20" s="24"/>
      <c r="G20" s="23"/>
      <c r="H20" s="23"/>
      <c r="I20" s="23"/>
      <c r="J20" s="25"/>
    </row>
    <row r="21" spans="1:10" ht="15.75" thickBot="1" x14ac:dyDescent="0.3">
      <c r="A21" s="5"/>
      <c r="B21" s="6" t="s">
        <v>36</v>
      </c>
      <c r="C21" s="6"/>
      <c r="D21" s="28"/>
      <c r="E21" s="13">
        <f>E4+E5+E6+E7+E8+E9+E10+E11+E12</f>
        <v>745</v>
      </c>
      <c r="F21" s="20">
        <f t="shared" ref="F21:J21" si="0">F4+F5+F6+F7+F8+F9+F10+F11+F12</f>
        <v>82.48</v>
      </c>
      <c r="G21" s="45">
        <f t="shared" si="0"/>
        <v>643.84999999999991</v>
      </c>
      <c r="H21" s="45">
        <f t="shared" si="0"/>
        <v>16.95</v>
      </c>
      <c r="I21" s="45">
        <f t="shared" si="0"/>
        <v>22.28</v>
      </c>
      <c r="J21" s="44">
        <f t="shared" si="0"/>
        <v>97.63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135</vt:i4>
      </vt:variant>
    </vt:vector>
  </HeadingPairs>
  <TitlesOfParts>
    <vt:vector size="135" baseType="lpstr">
      <vt:lpstr>49 нк 02.09 (4)</vt:lpstr>
      <vt:lpstr>49 нк 03.09 (5)</vt:lpstr>
      <vt:lpstr>49 нк 06.09 (6)</vt:lpstr>
      <vt:lpstr>49 нк 07.09 (7)</vt:lpstr>
      <vt:lpstr>49 нк 08.09 (8)</vt:lpstr>
      <vt:lpstr>49 нк 09.09 (9)</vt:lpstr>
      <vt:lpstr>49 нк 13.09 (11)</vt:lpstr>
      <vt:lpstr>49 нк 01.03 (75)</vt:lpstr>
      <vt:lpstr>49 нк 14.09 (12)</vt:lpstr>
      <vt:lpstr>49 нк 15.09 (13)</vt:lpstr>
      <vt:lpstr>49 нк 16.09 (14)</vt:lpstr>
      <vt:lpstr>49 нк 21.09 (15)</vt:lpstr>
      <vt:lpstr>49 нк 22.09 (16)</vt:lpstr>
      <vt:lpstr>49 нк 23.09 (17)</vt:lpstr>
      <vt:lpstr>49 нк 24.09 (18)</vt:lpstr>
      <vt:lpstr>49 нк 27.09 (19)</vt:lpstr>
      <vt:lpstr>49 нк 28.09 (20)</vt:lpstr>
      <vt:lpstr>49 нк 29.09 (21)</vt:lpstr>
      <vt:lpstr>49 нк 30.09 (22)</vt:lpstr>
      <vt:lpstr>49 нк 01.10 (23)</vt:lpstr>
      <vt:lpstr>49 нк 04.10 (24)</vt:lpstr>
      <vt:lpstr>49 нк 05.10 (25)</vt:lpstr>
      <vt:lpstr>49 нк 06.10 (26)</vt:lpstr>
      <vt:lpstr>49 нк 07.10 (27)</vt:lpstr>
      <vt:lpstr>49 нк 08.10 (28)</vt:lpstr>
      <vt:lpstr>49 нк 11.10 (29)</vt:lpstr>
      <vt:lpstr>49 нк 12.10 (30)</vt:lpstr>
      <vt:lpstr>49 нк 13.10 (31)</vt:lpstr>
      <vt:lpstr>49 нк 14.10 (32)</vt:lpstr>
      <vt:lpstr>49 нк 15.10 (33)</vt:lpstr>
      <vt:lpstr>49 нк 18.10 (34)</vt:lpstr>
      <vt:lpstr>49 нк 19.10 (35)</vt:lpstr>
      <vt:lpstr>49 нк 20.10 (36)</vt:lpstr>
      <vt:lpstr>49 нк 21.10 (37)</vt:lpstr>
      <vt:lpstr>49 нк 22.10 (38)</vt:lpstr>
      <vt:lpstr>49 нк 25.10 (39)</vt:lpstr>
      <vt:lpstr>49 нк 26.10 (40)</vt:lpstr>
      <vt:lpstr>49 нк 27.10 (41)</vt:lpstr>
      <vt:lpstr>49 нк 28.10 (42)</vt:lpstr>
      <vt:lpstr>49 нк 08.11 (43)</vt:lpstr>
      <vt:lpstr>49 нк 09.11 (15)</vt:lpstr>
      <vt:lpstr>49 нк 10.11 (16)</vt:lpstr>
      <vt:lpstr>49 нк 11.11 (17)</vt:lpstr>
      <vt:lpstr>49 нк 12.11 (18)</vt:lpstr>
      <vt:lpstr>49 нк 15.11 (19)</vt:lpstr>
      <vt:lpstr>49 нк 16.11 (20)</vt:lpstr>
      <vt:lpstr>49 нк 18.11 (21)</vt:lpstr>
      <vt:lpstr>49 нк 17.11 (22)</vt:lpstr>
      <vt:lpstr>49 нк 19.11 (22)</vt:lpstr>
      <vt:lpstr>49 нк 22.11 (23)</vt:lpstr>
      <vt:lpstr>49 нк 23.11 (24)</vt:lpstr>
      <vt:lpstr>49 нк 24.11 (25)</vt:lpstr>
      <vt:lpstr>49 нк 25.11 (26)</vt:lpstr>
      <vt:lpstr>49 нк 26.11 (27)</vt:lpstr>
      <vt:lpstr>49 нк 29.11 (28)</vt:lpstr>
      <vt:lpstr>49 нк 30.11 (29)</vt:lpstr>
      <vt:lpstr>49 нк 01.12 (30)</vt:lpstr>
      <vt:lpstr>49 нк 02.12 (31)</vt:lpstr>
      <vt:lpstr>49 нк 03.12 (32)</vt:lpstr>
      <vt:lpstr>49 нк 06.12 (33)</vt:lpstr>
      <vt:lpstr>49 нк 07.12 (34)</vt:lpstr>
      <vt:lpstr>49 нк 08.12 (35)</vt:lpstr>
      <vt:lpstr>49 нк 09.12 (36)</vt:lpstr>
      <vt:lpstr>49 нк 10.12 (37)</vt:lpstr>
      <vt:lpstr>49 нк 13.12 (38)</vt:lpstr>
      <vt:lpstr>49 нк 14.12 (39)</vt:lpstr>
      <vt:lpstr>49 нк 15.12 (40)</vt:lpstr>
      <vt:lpstr>49 нк 16.12 (41)</vt:lpstr>
      <vt:lpstr>49 нк 17.12 (42)</vt:lpstr>
      <vt:lpstr>49 нк 20.12 (43)</vt:lpstr>
      <vt:lpstr>49 нк 10.01 (44)</vt:lpstr>
      <vt:lpstr>49 нк 11.01 (45)</vt:lpstr>
      <vt:lpstr>49 нк 12.01 (46)</vt:lpstr>
      <vt:lpstr>49 нк 13.01 (47)</vt:lpstr>
      <vt:lpstr>49 нк 14.01 (48)</vt:lpstr>
      <vt:lpstr>49 нк 17.01 (49)</vt:lpstr>
      <vt:lpstr>49 нк 18.01 (50)</vt:lpstr>
      <vt:lpstr>49 нк 19.01 (51)</vt:lpstr>
      <vt:lpstr>49 нк 20.01 (53)</vt:lpstr>
      <vt:lpstr>49 нк 21.01 (52)</vt:lpstr>
      <vt:lpstr>49 нк 24.01 (53)</vt:lpstr>
      <vt:lpstr>49 нк 25.01 (54)</vt:lpstr>
      <vt:lpstr>49 нк 26.01 (55)</vt:lpstr>
      <vt:lpstr>49 нк 27.01 (56)</vt:lpstr>
      <vt:lpstr>49 нк 28.01 (57)</vt:lpstr>
      <vt:lpstr>49 нк 31.01 (58)</vt:lpstr>
      <vt:lpstr>49 нк 01.02 (59)</vt:lpstr>
      <vt:lpstr>49 нк 02.02 (60)</vt:lpstr>
      <vt:lpstr>49 нк 03.02 (61)</vt:lpstr>
      <vt:lpstr>49 нк 10.02 (62)</vt:lpstr>
      <vt:lpstr>49 нк 11.02 (63)</vt:lpstr>
      <vt:lpstr>49 нк 14.02 (64)</vt:lpstr>
      <vt:lpstr>49 нк 15.02 (65)</vt:lpstr>
      <vt:lpstr>49 нк 16.02 (66)</vt:lpstr>
      <vt:lpstr>49 нк 17.02 (67)</vt:lpstr>
      <vt:lpstr>49 нк 18.02 (68)</vt:lpstr>
      <vt:lpstr>49 нк 21.02 (69)</vt:lpstr>
      <vt:lpstr>49 нк 22.02 (70)</vt:lpstr>
      <vt:lpstr>49 нк 24.02 (71)</vt:lpstr>
      <vt:lpstr>49 нк 25.02 (72)</vt:lpstr>
      <vt:lpstr>49 нк 28.02 (73)</vt:lpstr>
      <vt:lpstr>49 нк 01.03 (74)</vt:lpstr>
      <vt:lpstr>49 нк 02.03 (76)</vt:lpstr>
      <vt:lpstr>49 нк 03.03 (77)</vt:lpstr>
      <vt:lpstr>49 нк 04.03 (78)</vt:lpstr>
      <vt:lpstr>49 нк 10.03 (79)</vt:lpstr>
      <vt:lpstr>49 нк 11.03 (80)</vt:lpstr>
      <vt:lpstr>49 нк 14.03 (81)</vt:lpstr>
      <vt:lpstr>49 нк 15.03 (82)</vt:lpstr>
      <vt:lpstr>49 нк 16.03 (83)</vt:lpstr>
      <vt:lpstr>49 нк 17.03 (84)</vt:lpstr>
      <vt:lpstr>49 нк 18.03 (85)</vt:lpstr>
      <vt:lpstr>49 нк 21.03 (86)</vt:lpstr>
      <vt:lpstr>49 нк 22.03 (87)</vt:lpstr>
      <vt:lpstr>49 нк 23.03 (88)</vt:lpstr>
      <vt:lpstr>49 нк 24.03 (89)</vt:lpstr>
      <vt:lpstr>49 нк 25.03 (90)</vt:lpstr>
      <vt:lpstr>49 нк 04.04 (91)</vt:lpstr>
      <vt:lpstr>49 нк 05.04 (92)</vt:lpstr>
      <vt:lpstr>49 нк 06.04 (93)</vt:lpstr>
      <vt:lpstr>49 нк 07.04 (94)</vt:lpstr>
      <vt:lpstr>49 нк 08.04 (95)</vt:lpstr>
      <vt:lpstr>49 нк 11.04 (96)</vt:lpstr>
      <vt:lpstr>49 нк 12.04 (97)</vt:lpstr>
      <vt:lpstr>49 нк 13.04 (98)</vt:lpstr>
      <vt:lpstr>49 нк 14.04 (99)</vt:lpstr>
      <vt:lpstr>49 нк 15.04 (100)</vt:lpstr>
      <vt:lpstr>49 нк 18.04 (101)</vt:lpstr>
      <vt:lpstr>49 нк 19.04 (102)</vt:lpstr>
      <vt:lpstr>49 нк 20.04 (103)</vt:lpstr>
      <vt:lpstr>49 нк 21.04 (104)</vt:lpstr>
      <vt:lpstr>49 нк 22.04 (105)</vt:lpstr>
      <vt:lpstr>49 нк 25.04 (106)</vt:lpstr>
      <vt:lpstr>49 нк 26.04 (107)</vt:lpstr>
      <vt:lpstr>49 нк 04.05 (111)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2022-05-04T15:29:50Z</dcterms:modified>
</cp:coreProperties>
</file>